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nyta\OneDrive\Desktop\"/>
    </mc:Choice>
  </mc:AlternateContent>
  <xr:revisionPtr revIDLastSave="0" documentId="13_ncr:1_{C469DB67-C5AD-4BFE-B802-377D745572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J24" i="1" l="1"/>
  <c r="J62" i="1"/>
  <c r="J100" i="1"/>
  <c r="J157" i="1"/>
  <c r="L24" i="1"/>
  <c r="L100" i="1"/>
  <c r="L157" i="1"/>
  <c r="L195" i="1"/>
  <c r="J43" i="1"/>
  <c r="J81" i="1"/>
  <c r="J119" i="1"/>
  <c r="J138" i="1"/>
  <c r="J176" i="1"/>
  <c r="L43" i="1"/>
  <c r="L81" i="1"/>
  <c r="L176" i="1"/>
  <c r="G196" i="1"/>
  <c r="L138" i="1"/>
  <c r="L62" i="1"/>
  <c r="J196" i="1" l="1"/>
  <c r="L196" i="1"/>
</calcChain>
</file>

<file path=xl/sharedStrings.xml><?xml version="1.0" encoding="utf-8"?>
<sst xmlns="http://schemas.openxmlformats.org/spreadsheetml/2006/main" count="423" uniqueCount="157">
  <si>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</si>
  <si>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</si>
  <si>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</si>
  <si>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</si>
  <si>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</si>
  <si>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</si>
  <si>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</si>
  <si>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</si>
  <si>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</si>
  <si>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</si>
  <si>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</si>
  <si>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</si>
  <si>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</si>
  <si>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</si>
  <si>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</si>
  <si>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</si>
  <si>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</si>
  <si>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</si>
  <si>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</si>
  <si>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</si>
  <si>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</si>
  <si>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</si>
  <si>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</si>
  <si>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</si>
  <si>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</si>
  <si>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</si>
  <si>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</si>
  <si>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</si>
  <si>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</si>
  <si>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</si>
  <si>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</si>
  <si>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</si>
  <si>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</si>
  <si>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</si>
  <si>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</si>
  <si>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</si>
  <si>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</si>
  <si>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</si>
  <si>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</si>
  <si>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 с изюмом</t>
  </si>
  <si>
    <t>54-7к</t>
  </si>
  <si>
    <t>Чай с лимоном и медом</t>
  </si>
  <si>
    <t>Хлеб пшеничный</t>
  </si>
  <si>
    <t>Сыр твердых сортов в нарезке</t>
  </si>
  <si>
    <t>54-12гн</t>
  </si>
  <si>
    <t>Пром.</t>
  </si>
  <si>
    <t>54-1з</t>
  </si>
  <si>
    <t>Помидор в нарезке</t>
  </si>
  <si>
    <t>Суп гороховый</t>
  </si>
  <si>
    <t>Плов из отварной говядины</t>
  </si>
  <si>
    <t>Компот из чернослива</t>
  </si>
  <si>
    <t>Хлеб ржаной</t>
  </si>
  <si>
    <t>54-3з</t>
  </si>
  <si>
    <t>54-8с</t>
  </si>
  <si>
    <t xml:space="preserve">54-11м </t>
  </si>
  <si>
    <t>54-3хн</t>
  </si>
  <si>
    <t>Каша вязкая молочная овсяная с изюмом</t>
  </si>
  <si>
    <t>54-10к</t>
  </si>
  <si>
    <t>Чай без сахара</t>
  </si>
  <si>
    <t>Омлет натуральный</t>
  </si>
  <si>
    <t>54-1гн</t>
  </si>
  <si>
    <t>54-1о</t>
  </si>
  <si>
    <t>Салат из моркови и яблок</t>
  </si>
  <si>
    <t>Суп картофельный с макаронными изделиями</t>
  </si>
  <si>
    <t>Каша перловая рассыпчатая</t>
  </si>
  <si>
    <t>Шницель из говядины</t>
  </si>
  <si>
    <t>Компот из изюма</t>
  </si>
  <si>
    <t>54-11з</t>
  </si>
  <si>
    <t>54-24с</t>
  </si>
  <si>
    <t>54-5г</t>
  </si>
  <si>
    <t xml:space="preserve">54-7м </t>
  </si>
  <si>
    <t>54-4хн</t>
  </si>
  <si>
    <t>Каша "Дружба"</t>
  </si>
  <si>
    <t>Кофейный напиток с молоком</t>
  </si>
  <si>
    <t>Масло сливочное (порциями)</t>
  </si>
  <si>
    <t>54-16к</t>
  </si>
  <si>
    <t>54-23гн</t>
  </si>
  <si>
    <t>53-19з</t>
  </si>
  <si>
    <t>Салат из капусты с овощами</t>
  </si>
  <si>
    <t>Рассольник Ленинградский</t>
  </si>
  <si>
    <t>Макароны отварные</t>
  </si>
  <si>
    <t>Котлета из говядины</t>
  </si>
  <si>
    <t>Компот из клюквы</t>
  </si>
  <si>
    <t>Соус красный основной</t>
  </si>
  <si>
    <t>54-10з</t>
  </si>
  <si>
    <t>54-3с</t>
  </si>
  <si>
    <t>54-1г</t>
  </si>
  <si>
    <t xml:space="preserve">54-4м </t>
  </si>
  <si>
    <t>54-12хн</t>
  </si>
  <si>
    <t>54-3соус</t>
  </si>
  <si>
    <t>Запеканка из творога</t>
  </si>
  <si>
    <t>Яблоко</t>
  </si>
  <si>
    <t>Джем из абрикосов</t>
  </si>
  <si>
    <t xml:space="preserve">54-1т                                     </t>
  </si>
  <si>
    <t>Суп из овощей</t>
  </si>
  <si>
    <t>Рис отварной</t>
  </si>
  <si>
    <t>Рыба, запеченная в сметанном соусе (минтай)</t>
  </si>
  <si>
    <t>Компот из кураги</t>
  </si>
  <si>
    <t>54-17с</t>
  </si>
  <si>
    <t>54-6г</t>
  </si>
  <si>
    <t>54-9р</t>
  </si>
  <si>
    <t>54-2хн</t>
  </si>
  <si>
    <t>Омлет с сыром</t>
  </si>
  <si>
    <t>Чай с клюквой и медом</t>
  </si>
  <si>
    <t>Йогурт 2.5%</t>
  </si>
  <si>
    <t>54-4о</t>
  </si>
  <si>
    <t>54-18гн</t>
  </si>
  <si>
    <t>Огурец в нарезке</t>
  </si>
  <si>
    <t>Каша гречневая рассыпчатая</t>
  </si>
  <si>
    <t>Гуляш из говядины</t>
  </si>
  <si>
    <t>Компот из смородины с медом</t>
  </si>
  <si>
    <t>54-2з</t>
  </si>
  <si>
    <t>54-25с</t>
  </si>
  <si>
    <t>54-4г</t>
  </si>
  <si>
    <t xml:space="preserve">54-2м </t>
  </si>
  <si>
    <t>54-14хн</t>
  </si>
  <si>
    <t>Каша вязкая молочная пшеничная с изюмом</t>
  </si>
  <si>
    <t>Чай с сахаром</t>
  </si>
  <si>
    <t>Апельсин</t>
  </si>
  <si>
    <t>54-14к</t>
  </si>
  <si>
    <t>54-2гн</t>
  </si>
  <si>
    <t xml:space="preserve">Салат из моркови и чернослива </t>
  </si>
  <si>
    <t>Борщ с капустой и картофелем со сметаной</t>
  </si>
  <si>
    <t>54-17з</t>
  </si>
  <si>
    <t>54-2с</t>
  </si>
  <si>
    <t>Запеканка из творога с морковью</t>
  </si>
  <si>
    <t xml:space="preserve">54-2т                                     </t>
  </si>
  <si>
    <t>Салат из свеклы отварной</t>
  </si>
  <si>
    <t>Суп крестьянский с крупой (крупа перловая)</t>
  </si>
  <si>
    <t>Картофельное пюре</t>
  </si>
  <si>
    <t>54-13з</t>
  </si>
  <si>
    <t>54-10с</t>
  </si>
  <si>
    <t>54-11г</t>
  </si>
  <si>
    <t>Чай с молоком и сахаром</t>
  </si>
  <si>
    <t>54-4гн</t>
  </si>
  <si>
    <t>Каша вязкая молочная пшенная</t>
  </si>
  <si>
    <t>Какао с молоком</t>
  </si>
  <si>
    <t>54-6к</t>
  </si>
  <si>
    <t>54-21гн</t>
  </si>
  <si>
    <t>Рассольник домашний</t>
  </si>
  <si>
    <t>Капуста тушеная с мясом</t>
  </si>
  <si>
    <t>Кисель из апельсинов</t>
  </si>
  <si>
    <t>54-4с</t>
  </si>
  <si>
    <t>54-10м</t>
  </si>
  <si>
    <t>54-20хн</t>
  </si>
  <si>
    <t>Каша вязкая молочная кукурузная с клюквой</t>
  </si>
  <si>
    <t>Чай с медом</t>
  </si>
  <si>
    <t>54-5к</t>
  </si>
  <si>
    <t>54-11гн</t>
  </si>
  <si>
    <t>Салат из свеклы с курагой и изюмом</t>
  </si>
  <si>
    <t>Суп с рыбными консервами (горбуша)</t>
  </si>
  <si>
    <t>54-14з</t>
  </si>
  <si>
    <t>54-12с</t>
  </si>
  <si>
    <t>МКОУ Чернаковская ООШ</t>
  </si>
  <si>
    <t>Директор</t>
  </si>
  <si>
    <t>Гарбузова А.П.</t>
  </si>
  <si>
    <t>сладость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</si>
</sst>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0" borderId="28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5" t="s">
        <v>153</v>
      </c>
      <c r="D1" s="76"/>
      <c r="E1" s="77"/>
      <c r="F1" s="12" t="s">
        <v>16</v>
      </c>
      <c r="G1" s="2" t="s">
        <v>17</v>
      </c>
      <c r="H1" s="78" t="s">
        <v>154</v>
      </c>
      <c r="I1" s="78"/>
      <c r="J1" s="78"/>
      <c r="K1" s="78"/>
    </row>
    <row r="2" spans="1:12" ht="17.399999999999999" x14ac:dyDescent="0.25">
      <c r="A2" s="35" t="s">
        <v>6</v>
      </c>
      <c r="C2" s="2"/>
      <c r="G2" s="2" t="s">
        <v>18</v>
      </c>
      <c r="H2" s="78" t="s">
        <v>155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2025</v>
      </c>
      <c r="K3" s="1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8">
        <v>260</v>
      </c>
      <c r="G6" s="48">
        <v>10.6</v>
      </c>
      <c r="H6" s="48">
        <v>12.6</v>
      </c>
      <c r="I6" s="49">
        <v>54</v>
      </c>
      <c r="J6" s="48">
        <v>371.6</v>
      </c>
      <c r="K6" s="50" t="s">
        <v>40</v>
      </c>
      <c r="L6" s="51">
        <v>16.45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22</v>
      </c>
      <c r="E8" s="52" t="s">
        <v>41</v>
      </c>
      <c r="F8" s="53">
        <v>200</v>
      </c>
      <c r="G8" s="53">
        <v>0.3</v>
      </c>
      <c r="H8" s="53">
        <v>0.1</v>
      </c>
      <c r="I8" s="54">
        <v>7.6</v>
      </c>
      <c r="J8" s="53">
        <v>32</v>
      </c>
      <c r="K8" s="55" t="s">
        <v>44</v>
      </c>
      <c r="L8" s="56">
        <v>3.94</v>
      </c>
    </row>
    <row r="9" spans="1:12" ht="14.4" x14ac:dyDescent="0.3">
      <c r="A9" s="23"/>
      <c r="B9" s="15"/>
      <c r="C9" s="11"/>
      <c r="D9" s="7" t="s">
        <v>23</v>
      </c>
      <c r="E9" s="52" t="s">
        <v>42</v>
      </c>
      <c r="F9" s="53">
        <v>30</v>
      </c>
      <c r="G9" s="53">
        <v>2.2999999999999998</v>
      </c>
      <c r="H9" s="53">
        <v>0.2</v>
      </c>
      <c r="I9" s="54">
        <v>14.8</v>
      </c>
      <c r="J9" s="53">
        <v>70.3</v>
      </c>
      <c r="K9" s="55" t="s">
        <v>45</v>
      </c>
      <c r="L9" s="56">
        <v>2.54</v>
      </c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11" t="s">
        <v>26</v>
      </c>
      <c r="E11" s="52" t="s">
        <v>43</v>
      </c>
      <c r="F11" s="53">
        <v>15</v>
      </c>
      <c r="G11" s="53">
        <v>3.5</v>
      </c>
      <c r="H11" s="53">
        <v>4.4000000000000004</v>
      </c>
      <c r="I11" s="54">
        <v>0</v>
      </c>
      <c r="J11" s="53">
        <v>53.7</v>
      </c>
      <c r="K11" s="55" t="s">
        <v>46</v>
      </c>
      <c r="L11" s="56">
        <v>13.5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16.7</v>
      </c>
      <c r="H13" s="19">
        <f t="shared" si="0"/>
        <v>17.299999999999997</v>
      </c>
      <c r="I13" s="19">
        <f t="shared" si="0"/>
        <v>76.400000000000006</v>
      </c>
      <c r="J13" s="19">
        <f t="shared" si="0"/>
        <v>527.6</v>
      </c>
      <c r="K13" s="25"/>
      <c r="L13" s="19">
        <f t="shared" ref="L13" si="1">SUM(L6:L12)</f>
        <v>36.43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47</v>
      </c>
      <c r="F14" s="58">
        <v>60</v>
      </c>
      <c r="G14" s="58">
        <v>0.7</v>
      </c>
      <c r="H14" s="58">
        <v>0.1</v>
      </c>
      <c r="I14" s="59">
        <v>2.2999999999999998</v>
      </c>
      <c r="J14" s="58">
        <v>12.8</v>
      </c>
      <c r="K14" s="60" t="s">
        <v>52</v>
      </c>
      <c r="L14" s="61">
        <v>9</v>
      </c>
    </row>
    <row r="15" spans="1:12" ht="14.4" x14ac:dyDescent="0.3">
      <c r="A15" s="23"/>
      <c r="B15" s="15"/>
      <c r="C15" s="11"/>
      <c r="D15" s="7" t="s">
        <v>27</v>
      </c>
      <c r="E15" s="52" t="s">
        <v>48</v>
      </c>
      <c r="F15" s="53">
        <v>250</v>
      </c>
      <c r="G15" s="53">
        <v>8.4</v>
      </c>
      <c r="H15" s="53">
        <v>5.7</v>
      </c>
      <c r="I15" s="54">
        <v>20.3</v>
      </c>
      <c r="J15" s="53">
        <v>166.4</v>
      </c>
      <c r="K15" s="55" t="s">
        <v>53</v>
      </c>
      <c r="L15" s="56">
        <v>3.28</v>
      </c>
    </row>
    <row r="16" spans="1:12" ht="14.4" x14ac:dyDescent="0.3">
      <c r="A16" s="23"/>
      <c r="B16" s="15"/>
      <c r="C16" s="11"/>
      <c r="D16" s="7" t="s">
        <v>28</v>
      </c>
      <c r="E16" s="52" t="s">
        <v>49</v>
      </c>
      <c r="F16" s="53">
        <v>200</v>
      </c>
      <c r="G16" s="53">
        <v>15.3</v>
      </c>
      <c r="H16" s="53">
        <v>14.7</v>
      </c>
      <c r="I16" s="54">
        <v>38.6</v>
      </c>
      <c r="J16" s="53">
        <v>348.2</v>
      </c>
      <c r="K16" s="55" t="s">
        <v>54</v>
      </c>
      <c r="L16" s="56">
        <v>19.920000000000002</v>
      </c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53"/>
      <c r="H17" s="53"/>
      <c r="I17" s="54"/>
      <c r="J17" s="53"/>
      <c r="K17" s="55"/>
      <c r="L17" s="56"/>
    </row>
    <row r="18" spans="1:12" ht="14.4" x14ac:dyDescent="0.3">
      <c r="A18" s="23"/>
      <c r="B18" s="15"/>
      <c r="C18" s="11"/>
      <c r="D18" s="7" t="s">
        <v>30</v>
      </c>
      <c r="E18" s="52" t="s">
        <v>50</v>
      </c>
      <c r="F18" s="53">
        <v>200</v>
      </c>
      <c r="G18" s="53">
        <v>0.5</v>
      </c>
      <c r="H18" s="53">
        <v>0.2</v>
      </c>
      <c r="I18" s="54">
        <v>19.399999999999999</v>
      </c>
      <c r="J18" s="53">
        <v>81.3</v>
      </c>
      <c r="K18" s="55" t="s">
        <v>55</v>
      </c>
      <c r="L18" s="56">
        <v>5.85</v>
      </c>
    </row>
    <row r="19" spans="1:12" ht="14.4" x14ac:dyDescent="0.3">
      <c r="A19" s="23"/>
      <c r="B19" s="15"/>
      <c r="C19" s="11"/>
      <c r="D19" s="7" t="s">
        <v>31</v>
      </c>
      <c r="E19" s="52" t="s">
        <v>42</v>
      </c>
      <c r="F19" s="53">
        <v>30</v>
      </c>
      <c r="G19" s="53">
        <v>2.2999999999999998</v>
      </c>
      <c r="H19" s="53">
        <v>0.2</v>
      </c>
      <c r="I19" s="54">
        <v>14.8</v>
      </c>
      <c r="J19" s="53">
        <v>70.3</v>
      </c>
      <c r="K19" s="55" t="s">
        <v>45</v>
      </c>
      <c r="L19" s="56">
        <v>2.54</v>
      </c>
    </row>
    <row r="20" spans="1:12" ht="14.4" x14ac:dyDescent="0.3">
      <c r="A20" s="23"/>
      <c r="B20" s="15"/>
      <c r="C20" s="11"/>
      <c r="D20" s="7" t="s">
        <v>32</v>
      </c>
      <c r="E20" s="52" t="s">
        <v>51</v>
      </c>
      <c r="F20" s="53">
        <v>20</v>
      </c>
      <c r="G20" s="53">
        <v>1.3</v>
      </c>
      <c r="H20" s="53">
        <v>0.2</v>
      </c>
      <c r="I20" s="54">
        <v>6.7</v>
      </c>
      <c r="J20" s="53">
        <v>34.200000000000003</v>
      </c>
      <c r="K20" s="55" t="s">
        <v>45</v>
      </c>
      <c r="L20" s="56">
        <v>1.57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28.5</v>
      </c>
      <c r="H23" s="19">
        <f t="shared" si="2"/>
        <v>21.099999999999998</v>
      </c>
      <c r="I23" s="19">
        <f t="shared" si="2"/>
        <v>102.1</v>
      </c>
      <c r="J23" s="19">
        <f t="shared" si="2"/>
        <v>713.19999999999993</v>
      </c>
      <c r="K23" s="25"/>
      <c r="L23" s="19">
        <f t="shared" ref="L23" si="3">SUM(L14:L22)</f>
        <v>42.160000000000004</v>
      </c>
    </row>
    <row r="24" spans="1:12" ht="14.4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1265</v>
      </c>
      <c r="G24" s="32">
        <f t="shared" ref="G24:J24" si="4">G13+G23</f>
        <v>45.2</v>
      </c>
      <c r="H24" s="32">
        <f t="shared" si="4"/>
        <v>38.399999999999991</v>
      </c>
      <c r="I24" s="32">
        <f t="shared" si="4"/>
        <v>178.5</v>
      </c>
      <c r="J24" s="32">
        <f t="shared" si="4"/>
        <v>1240.8</v>
      </c>
      <c r="K24" s="32"/>
      <c r="L24" s="32">
        <f t="shared" ref="L24" si="5">L13+L23</f>
        <v>78.59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56</v>
      </c>
      <c r="F25" s="48">
        <v>200</v>
      </c>
      <c r="G25" s="48">
        <v>8.4</v>
      </c>
      <c r="H25" s="48">
        <v>10.8</v>
      </c>
      <c r="I25" s="49">
        <v>38.4</v>
      </c>
      <c r="J25" s="48">
        <v>283.89999999999998</v>
      </c>
      <c r="K25" s="50" t="s">
        <v>57</v>
      </c>
      <c r="L25" s="51">
        <v>17.12</v>
      </c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22</v>
      </c>
      <c r="E27" s="52" t="s">
        <v>58</v>
      </c>
      <c r="F27" s="53">
        <v>200</v>
      </c>
      <c r="G27" s="53">
        <v>0.2</v>
      </c>
      <c r="H27" s="53">
        <v>0</v>
      </c>
      <c r="I27" s="54">
        <v>0.1</v>
      </c>
      <c r="J27" s="53">
        <v>1.4</v>
      </c>
      <c r="K27" s="55" t="s">
        <v>60</v>
      </c>
      <c r="L27" s="56">
        <v>0.71</v>
      </c>
    </row>
    <row r="28" spans="1:12" ht="14.4" x14ac:dyDescent="0.3">
      <c r="A28" s="14"/>
      <c r="B28" s="15"/>
      <c r="C28" s="11"/>
      <c r="D28" s="7" t="s">
        <v>23</v>
      </c>
      <c r="E28" s="52" t="s">
        <v>42</v>
      </c>
      <c r="F28" s="53">
        <v>30</v>
      </c>
      <c r="G28" s="53">
        <v>2.2999999999999998</v>
      </c>
      <c r="H28" s="53">
        <v>0.2</v>
      </c>
      <c r="I28" s="54">
        <v>14.8</v>
      </c>
      <c r="J28" s="53">
        <v>70.3</v>
      </c>
      <c r="K28" s="55" t="s">
        <v>45</v>
      </c>
      <c r="L28" s="56">
        <v>2.54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11" t="s">
        <v>21</v>
      </c>
      <c r="E30" s="52" t="s">
        <v>59</v>
      </c>
      <c r="F30" s="53">
        <v>100</v>
      </c>
      <c r="G30" s="53">
        <v>8.5</v>
      </c>
      <c r="H30" s="53">
        <v>12</v>
      </c>
      <c r="I30" s="54">
        <v>2.2000000000000002</v>
      </c>
      <c r="J30" s="53">
        <v>150.30000000000001</v>
      </c>
      <c r="K30" s="55" t="s">
        <v>61</v>
      </c>
      <c r="L30" s="56">
        <v>16.309999999999999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19.399999999999999</v>
      </c>
      <c r="H32" s="19">
        <f t="shared" ref="H32" si="7">SUM(H25:H31)</f>
        <v>23</v>
      </c>
      <c r="I32" s="19">
        <f t="shared" ref="I32" si="8">SUM(I25:I31)</f>
        <v>55.5</v>
      </c>
      <c r="J32" s="19">
        <f t="shared" ref="J32:L32" si="9">SUM(J25:J31)</f>
        <v>505.9</v>
      </c>
      <c r="K32" s="25"/>
      <c r="L32" s="19">
        <f t="shared" si="9"/>
        <v>36.68</v>
      </c>
    </row>
    <row r="33" spans="1:2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62</v>
      </c>
      <c r="F33" s="58">
        <v>60</v>
      </c>
      <c r="G33" s="58">
        <v>0.5</v>
      </c>
      <c r="H33" s="58">
        <v>6.1</v>
      </c>
      <c r="I33" s="59">
        <v>4.3</v>
      </c>
      <c r="J33" s="58">
        <v>74.3</v>
      </c>
      <c r="K33" s="60" t="s">
        <v>67</v>
      </c>
      <c r="L33" s="61">
        <v>4.5999999999999996</v>
      </c>
    </row>
    <row r="34" spans="1:22" ht="14.4" x14ac:dyDescent="0.3">
      <c r="A34" s="14"/>
      <c r="B34" s="15"/>
      <c r="C34" s="11"/>
      <c r="D34" s="7" t="s">
        <v>27</v>
      </c>
      <c r="E34" s="52" t="s">
        <v>63</v>
      </c>
      <c r="F34" s="53">
        <v>200</v>
      </c>
      <c r="G34" s="53">
        <v>4.8</v>
      </c>
      <c r="H34" s="53">
        <v>2.2000000000000002</v>
      </c>
      <c r="I34" s="54">
        <v>15.5</v>
      </c>
      <c r="J34" s="53">
        <v>100.9</v>
      </c>
      <c r="K34" s="55" t="s">
        <v>68</v>
      </c>
      <c r="L34" s="56">
        <v>13.31</v>
      </c>
    </row>
    <row r="35" spans="1:22" ht="14.4" x14ac:dyDescent="0.3">
      <c r="A35" s="14"/>
      <c r="B35" s="15"/>
      <c r="C35" s="11"/>
      <c r="D35" s="7" t="s">
        <v>28</v>
      </c>
      <c r="E35" s="52" t="s">
        <v>65</v>
      </c>
      <c r="F35" s="53">
        <v>75</v>
      </c>
      <c r="G35" s="53">
        <v>13.7</v>
      </c>
      <c r="H35" s="53">
        <v>13</v>
      </c>
      <c r="I35" s="54">
        <v>12.3</v>
      </c>
      <c r="J35" s="53">
        <v>221.4</v>
      </c>
      <c r="K35" s="55" t="s">
        <v>70</v>
      </c>
      <c r="L35" s="56">
        <v>7.39</v>
      </c>
      <c r="O35"/>
      <c r="P35"/>
      <c r="Q35"/>
      <c r="R35"/>
      <c r="S35"/>
      <c r="T35"/>
      <c r="U35"/>
      <c r="V35"/>
    </row>
    <row r="36" spans="1:22" ht="14.4" x14ac:dyDescent="0.3">
      <c r="A36" s="14"/>
      <c r="B36" s="15"/>
      <c r="C36" s="11"/>
      <c r="D36" s="7" t="s">
        <v>29</v>
      </c>
      <c r="E36" s="52" t="s">
        <v>64</v>
      </c>
      <c r="F36" s="53">
        <v>150</v>
      </c>
      <c r="G36" s="53">
        <v>4.4000000000000004</v>
      </c>
      <c r="H36" s="53">
        <v>5.3</v>
      </c>
      <c r="I36" s="54">
        <v>30.5</v>
      </c>
      <c r="J36" s="53">
        <v>187.1</v>
      </c>
      <c r="K36" s="55" t="s">
        <v>69</v>
      </c>
      <c r="L36" s="56">
        <v>6.02</v>
      </c>
    </row>
    <row r="37" spans="1:22" ht="14.4" x14ac:dyDescent="0.3">
      <c r="A37" s="14"/>
      <c r="B37" s="15"/>
      <c r="C37" s="11"/>
      <c r="D37" s="7" t="s">
        <v>30</v>
      </c>
      <c r="E37" s="52" t="s">
        <v>66</v>
      </c>
      <c r="F37" s="53">
        <v>200</v>
      </c>
      <c r="G37" s="53">
        <v>0.4</v>
      </c>
      <c r="H37" s="53">
        <v>0.1</v>
      </c>
      <c r="I37" s="54">
        <v>18.3</v>
      </c>
      <c r="J37" s="53">
        <v>75.900000000000006</v>
      </c>
      <c r="K37" s="55" t="s">
        <v>71</v>
      </c>
      <c r="L37" s="56">
        <v>6.48</v>
      </c>
    </row>
    <row r="38" spans="1:22" ht="14.4" x14ac:dyDescent="0.3">
      <c r="A38" s="14"/>
      <c r="B38" s="15"/>
      <c r="C38" s="11"/>
      <c r="D38" s="7" t="s">
        <v>31</v>
      </c>
      <c r="E38" s="52" t="s">
        <v>42</v>
      </c>
      <c r="F38" s="53">
        <v>30</v>
      </c>
      <c r="G38" s="53">
        <v>2.2999999999999998</v>
      </c>
      <c r="H38" s="53">
        <v>0.2</v>
      </c>
      <c r="I38" s="54">
        <v>14.8</v>
      </c>
      <c r="J38" s="53">
        <v>70.3</v>
      </c>
      <c r="K38" s="55" t="s">
        <v>45</v>
      </c>
      <c r="L38" s="56">
        <v>2.54</v>
      </c>
    </row>
    <row r="39" spans="1:22" ht="14.4" x14ac:dyDescent="0.3">
      <c r="A39" s="14"/>
      <c r="B39" s="15"/>
      <c r="C39" s="11"/>
      <c r="D39" s="7" t="s">
        <v>32</v>
      </c>
      <c r="E39" s="52" t="s">
        <v>51</v>
      </c>
      <c r="F39" s="53">
        <v>20</v>
      </c>
      <c r="G39" s="53">
        <v>1.3</v>
      </c>
      <c r="H39" s="53">
        <v>0.2</v>
      </c>
      <c r="I39" s="54">
        <v>6.7</v>
      </c>
      <c r="J39" s="53">
        <v>34.200000000000003</v>
      </c>
      <c r="K39" s="55" t="s">
        <v>45</v>
      </c>
      <c r="L39" s="56">
        <v>1.57</v>
      </c>
    </row>
    <row r="40" spans="1:2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2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22" ht="14.4" x14ac:dyDescent="0.3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>SUM(G33:G41)</f>
        <v>27.4</v>
      </c>
      <c r="H42" s="19">
        <f>SUM(H33:H41)</f>
        <v>27.1</v>
      </c>
      <c r="I42" s="19">
        <f>SUM(I33:I41)</f>
        <v>102.4</v>
      </c>
      <c r="J42" s="19">
        <f>SUM(J33:J41)</f>
        <v>764.1</v>
      </c>
      <c r="K42" s="25"/>
      <c r="L42" s="19">
        <f>SUM(L33:L41)</f>
        <v>41.91</v>
      </c>
    </row>
    <row r="43" spans="1:22" ht="15.75" customHeigh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1265</v>
      </c>
      <c r="G43" s="32">
        <f>G32+G42</f>
        <v>46.8</v>
      </c>
      <c r="H43" s="32">
        <f>H32+H42</f>
        <v>50.1</v>
      </c>
      <c r="I43" s="32">
        <f>I32+I42</f>
        <v>157.9</v>
      </c>
      <c r="J43" s="32">
        <f>J32+J42</f>
        <v>1270</v>
      </c>
      <c r="K43" s="32"/>
      <c r="L43" s="32">
        <f>L32+L42</f>
        <v>78.59</v>
      </c>
    </row>
    <row r="44" spans="1:2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7" t="s">
        <v>72</v>
      </c>
      <c r="F44" s="48">
        <v>260</v>
      </c>
      <c r="G44" s="48">
        <v>6.5</v>
      </c>
      <c r="H44" s="48">
        <v>7.7</v>
      </c>
      <c r="I44" s="49">
        <v>31.2</v>
      </c>
      <c r="J44" s="48">
        <v>219.6</v>
      </c>
      <c r="K44" s="50" t="s">
        <v>75</v>
      </c>
      <c r="L44" s="51">
        <v>9.48</v>
      </c>
    </row>
    <row r="45" spans="1:2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22" ht="14.4" x14ac:dyDescent="0.3">
      <c r="A46" s="23"/>
      <c r="B46" s="15"/>
      <c r="C46" s="11"/>
      <c r="D46" s="7" t="s">
        <v>22</v>
      </c>
      <c r="E46" s="52" t="s">
        <v>73</v>
      </c>
      <c r="F46" s="53">
        <v>200</v>
      </c>
      <c r="G46" s="53">
        <v>3.9</v>
      </c>
      <c r="H46" s="53">
        <v>2.9</v>
      </c>
      <c r="I46" s="54">
        <v>11.2</v>
      </c>
      <c r="J46" s="53">
        <v>86</v>
      </c>
      <c r="K46" s="55" t="s">
        <v>76</v>
      </c>
      <c r="L46" s="56">
        <v>7.54</v>
      </c>
    </row>
    <row r="47" spans="1:22" ht="14.4" x14ac:dyDescent="0.3">
      <c r="A47" s="23"/>
      <c r="B47" s="15"/>
      <c r="C47" s="11"/>
      <c r="D47" s="7" t="s">
        <v>23</v>
      </c>
      <c r="E47" s="52" t="s">
        <v>42</v>
      </c>
      <c r="F47" s="53">
        <v>30</v>
      </c>
      <c r="G47" s="53">
        <v>2.2999999999999998</v>
      </c>
      <c r="H47" s="53">
        <v>0.2</v>
      </c>
      <c r="I47" s="54">
        <v>14.8</v>
      </c>
      <c r="J47" s="53">
        <v>70.3</v>
      </c>
      <c r="K47" s="55" t="s">
        <v>45</v>
      </c>
      <c r="L47" s="56">
        <v>2.54</v>
      </c>
    </row>
    <row r="48" spans="1:2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22" ht="14.4" x14ac:dyDescent="0.3">
      <c r="A49" s="23"/>
      <c r="B49" s="15"/>
      <c r="C49" s="11"/>
      <c r="D49" s="11" t="s">
        <v>26</v>
      </c>
      <c r="E49" s="52" t="s">
        <v>74</v>
      </c>
      <c r="F49" s="53">
        <v>20</v>
      </c>
      <c r="G49" s="53">
        <v>0.2</v>
      </c>
      <c r="H49" s="53">
        <v>14.5</v>
      </c>
      <c r="I49" s="54">
        <v>0.3</v>
      </c>
      <c r="J49" s="53">
        <v>132.19999999999999</v>
      </c>
      <c r="K49" s="55" t="s">
        <v>77</v>
      </c>
      <c r="L49" s="56">
        <v>10</v>
      </c>
    </row>
    <row r="50" spans="1:2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2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0">SUM(G44:G50)</f>
        <v>12.899999999999999</v>
      </c>
      <c r="H51" s="19">
        <f t="shared" ref="H51" si="11">SUM(H44:H50)</f>
        <v>25.299999999999997</v>
      </c>
      <c r="I51" s="19">
        <f t="shared" ref="I51" si="12">SUM(I44:I50)</f>
        <v>57.5</v>
      </c>
      <c r="J51" s="19">
        <f t="shared" ref="J51:L51" si="13">SUM(J44:J50)</f>
        <v>508.1</v>
      </c>
      <c r="K51" s="25"/>
      <c r="L51" s="19">
        <f t="shared" si="13"/>
        <v>29.56</v>
      </c>
    </row>
    <row r="52" spans="1:2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78</v>
      </c>
      <c r="F52" s="58">
        <v>60</v>
      </c>
      <c r="G52" s="58">
        <v>1.7</v>
      </c>
      <c r="H52" s="58">
        <v>4</v>
      </c>
      <c r="I52" s="59">
        <v>1.7</v>
      </c>
      <c r="J52" s="58">
        <v>50</v>
      </c>
      <c r="K52" s="60" t="s">
        <v>84</v>
      </c>
      <c r="L52" s="61">
        <v>4.4800000000000004</v>
      </c>
    </row>
    <row r="53" spans="1:22" ht="14.4" x14ac:dyDescent="0.3">
      <c r="A53" s="23"/>
      <c r="B53" s="15"/>
      <c r="C53" s="11"/>
      <c r="D53" s="7" t="s">
        <v>27</v>
      </c>
      <c r="E53" s="52" t="s">
        <v>79</v>
      </c>
      <c r="F53" s="53">
        <v>200</v>
      </c>
      <c r="G53" s="53">
        <v>4.8</v>
      </c>
      <c r="H53" s="53">
        <v>5.8</v>
      </c>
      <c r="I53" s="54">
        <v>13.6</v>
      </c>
      <c r="J53" s="53">
        <v>125.5</v>
      </c>
      <c r="K53" s="55" t="s">
        <v>85</v>
      </c>
      <c r="L53" s="56">
        <v>8.68</v>
      </c>
    </row>
    <row r="54" spans="1:22" ht="14.4" x14ac:dyDescent="0.3">
      <c r="A54" s="23"/>
      <c r="B54" s="15"/>
      <c r="C54" s="11"/>
      <c r="D54" s="7" t="s">
        <v>28</v>
      </c>
      <c r="E54" s="52" t="s">
        <v>81</v>
      </c>
      <c r="F54" s="53">
        <v>65</v>
      </c>
      <c r="G54" s="53">
        <v>11.9</v>
      </c>
      <c r="H54" s="53">
        <v>11.3</v>
      </c>
      <c r="I54" s="54">
        <v>10.7</v>
      </c>
      <c r="J54" s="53">
        <v>191.9</v>
      </c>
      <c r="K54" s="55" t="s">
        <v>87</v>
      </c>
      <c r="L54" s="56">
        <v>16.36</v>
      </c>
      <c r="O54"/>
      <c r="P54"/>
      <c r="Q54"/>
      <c r="R54"/>
      <c r="S54"/>
      <c r="T54"/>
      <c r="U54"/>
      <c r="V54"/>
    </row>
    <row r="55" spans="1:22" ht="14.4" x14ac:dyDescent="0.3">
      <c r="A55" s="23"/>
      <c r="B55" s="15"/>
      <c r="C55" s="11"/>
      <c r="D55" s="7" t="s">
        <v>29</v>
      </c>
      <c r="E55" s="52" t="s">
        <v>80</v>
      </c>
      <c r="F55" s="53">
        <v>150</v>
      </c>
      <c r="G55" s="53">
        <v>5.3</v>
      </c>
      <c r="H55" s="53">
        <v>4.9000000000000004</v>
      </c>
      <c r="I55" s="54">
        <v>32.799999999999997</v>
      </c>
      <c r="J55" s="53">
        <v>196.8</v>
      </c>
      <c r="K55" s="55" t="s">
        <v>86</v>
      </c>
      <c r="L55" s="56">
        <v>6.95</v>
      </c>
    </row>
    <row r="56" spans="1:22" ht="14.4" x14ac:dyDescent="0.3">
      <c r="A56" s="23"/>
      <c r="B56" s="15"/>
      <c r="C56" s="11"/>
      <c r="D56" s="7" t="s">
        <v>30</v>
      </c>
      <c r="E56" s="52" t="s">
        <v>82</v>
      </c>
      <c r="F56" s="53">
        <v>200</v>
      </c>
      <c r="G56" s="53">
        <v>0.1</v>
      </c>
      <c r="H56" s="53">
        <v>0</v>
      </c>
      <c r="I56" s="54">
        <v>7</v>
      </c>
      <c r="J56" s="53">
        <v>28.8</v>
      </c>
      <c r="K56" s="55" t="s">
        <v>88</v>
      </c>
      <c r="L56" s="56">
        <v>5.3</v>
      </c>
    </row>
    <row r="57" spans="1:22" ht="14.4" x14ac:dyDescent="0.3">
      <c r="A57" s="23"/>
      <c r="B57" s="15"/>
      <c r="C57" s="11"/>
      <c r="D57" s="7" t="s">
        <v>31</v>
      </c>
      <c r="E57" s="52" t="s">
        <v>51</v>
      </c>
      <c r="F57" s="53">
        <v>20</v>
      </c>
      <c r="G57" s="53">
        <v>1.3</v>
      </c>
      <c r="H57" s="53">
        <v>0.2</v>
      </c>
      <c r="I57" s="54">
        <v>6.7</v>
      </c>
      <c r="J57" s="53">
        <v>34.200000000000003</v>
      </c>
      <c r="K57" s="55" t="s">
        <v>45</v>
      </c>
      <c r="L57" s="56">
        <v>2.54</v>
      </c>
    </row>
    <row r="58" spans="1:22" ht="14.4" x14ac:dyDescent="0.3">
      <c r="A58" s="23"/>
      <c r="B58" s="15"/>
      <c r="C58" s="11"/>
      <c r="D58" s="7" t="s">
        <v>32</v>
      </c>
      <c r="E58" s="52" t="s">
        <v>42</v>
      </c>
      <c r="F58" s="53">
        <v>30</v>
      </c>
      <c r="G58" s="53">
        <v>2.2999999999999998</v>
      </c>
      <c r="H58" s="53">
        <v>0.2</v>
      </c>
      <c r="I58" s="54">
        <v>14.8</v>
      </c>
      <c r="J58" s="53">
        <v>70.3</v>
      </c>
      <c r="K58" s="55" t="s">
        <v>45</v>
      </c>
      <c r="L58" s="56">
        <v>1.57</v>
      </c>
    </row>
    <row r="59" spans="1:22" ht="14.4" x14ac:dyDescent="0.3">
      <c r="A59" s="23"/>
      <c r="B59" s="15"/>
      <c r="C59" s="11"/>
      <c r="D59" s="11" t="s">
        <v>28</v>
      </c>
      <c r="E59" s="62" t="s">
        <v>83</v>
      </c>
      <c r="F59" s="63">
        <v>30</v>
      </c>
      <c r="G59" s="63">
        <v>1</v>
      </c>
      <c r="H59" s="63">
        <v>0.7</v>
      </c>
      <c r="I59" s="64">
        <v>2.7</v>
      </c>
      <c r="J59" s="63">
        <v>21.2</v>
      </c>
      <c r="K59" s="65" t="s">
        <v>89</v>
      </c>
      <c r="L59" s="66">
        <v>3.15</v>
      </c>
    </row>
    <row r="60" spans="1:2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22" ht="14.4" x14ac:dyDescent="0.3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14">SUM(G52:G60)</f>
        <v>28.400000000000002</v>
      </c>
      <c r="H61" s="19">
        <f t="shared" ref="H61" si="15">SUM(H52:H60)</f>
        <v>27.099999999999998</v>
      </c>
      <c r="I61" s="19">
        <f t="shared" ref="I61" si="16">SUM(I52:I60)</f>
        <v>90</v>
      </c>
      <c r="J61" s="19">
        <f t="shared" ref="J61:L61" si="17">SUM(J52:J60)</f>
        <v>718.7</v>
      </c>
      <c r="K61" s="25"/>
      <c r="L61" s="19">
        <f t="shared" si="17"/>
        <v>49.029999999999994</v>
      </c>
    </row>
    <row r="62" spans="1:22" ht="15.75" customHeigh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1265</v>
      </c>
      <c r="G62" s="32">
        <f t="shared" ref="G62" si="18">G51+G61</f>
        <v>41.3</v>
      </c>
      <c r="H62" s="32">
        <f t="shared" ref="H62" si="19">H51+H61</f>
        <v>52.399999999999991</v>
      </c>
      <c r="I62" s="32">
        <f t="shared" ref="I62" si="20">I51+I61</f>
        <v>147.5</v>
      </c>
      <c r="J62" s="32">
        <f t="shared" ref="J62:L62" si="21">J51+J61</f>
        <v>1226.8000000000002</v>
      </c>
      <c r="K62" s="32"/>
      <c r="L62" s="32">
        <f t="shared" si="21"/>
        <v>78.589999999999989</v>
      </c>
    </row>
    <row r="63" spans="1:2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7" t="s">
        <v>90</v>
      </c>
      <c r="F63" s="48">
        <v>150</v>
      </c>
      <c r="G63" s="48">
        <v>29.7</v>
      </c>
      <c r="H63" s="48">
        <v>10.7</v>
      </c>
      <c r="I63" s="49">
        <v>21.6</v>
      </c>
      <c r="J63" s="48">
        <v>301.3</v>
      </c>
      <c r="K63" s="50" t="s">
        <v>93</v>
      </c>
      <c r="L63" s="51">
        <v>21.03</v>
      </c>
    </row>
    <row r="64" spans="1:2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22" ht="14.4" x14ac:dyDescent="0.3">
      <c r="A65" s="23"/>
      <c r="B65" s="15"/>
      <c r="C65" s="11"/>
      <c r="D65" s="7" t="s">
        <v>22</v>
      </c>
      <c r="E65" s="52" t="s">
        <v>41</v>
      </c>
      <c r="F65" s="53">
        <v>200</v>
      </c>
      <c r="G65" s="53">
        <v>0.3</v>
      </c>
      <c r="H65" s="53">
        <v>0.1</v>
      </c>
      <c r="I65" s="54">
        <v>7.6</v>
      </c>
      <c r="J65" s="53">
        <v>32</v>
      </c>
      <c r="K65" s="55" t="s">
        <v>44</v>
      </c>
      <c r="L65" s="56">
        <v>3.67</v>
      </c>
    </row>
    <row r="66" spans="1:22" ht="14.4" x14ac:dyDescent="0.3">
      <c r="A66" s="23"/>
      <c r="B66" s="15"/>
      <c r="C66" s="11"/>
      <c r="D66" s="7" t="s">
        <v>23</v>
      </c>
      <c r="E66" s="52" t="s">
        <v>42</v>
      </c>
      <c r="F66" s="53">
        <v>30</v>
      </c>
      <c r="G66" s="53">
        <v>2.2999999999999998</v>
      </c>
      <c r="H66" s="53">
        <v>0.2</v>
      </c>
      <c r="I66" s="54">
        <v>14.8</v>
      </c>
      <c r="J66" s="53">
        <v>70.3</v>
      </c>
      <c r="K66" s="55" t="s">
        <v>45</v>
      </c>
      <c r="L66" s="56">
        <v>2.54</v>
      </c>
    </row>
    <row r="67" spans="1:22" ht="15" thickBot="1" x14ac:dyDescent="0.35">
      <c r="A67" s="23"/>
      <c r="B67" s="15"/>
      <c r="C67" s="11"/>
      <c r="D67" s="7" t="s">
        <v>24</v>
      </c>
      <c r="E67" s="67" t="s">
        <v>91</v>
      </c>
      <c r="F67" s="68">
        <v>100</v>
      </c>
      <c r="G67" s="68">
        <v>0.4</v>
      </c>
      <c r="H67" s="68">
        <v>0.4</v>
      </c>
      <c r="I67" s="69">
        <v>9.8000000000000007</v>
      </c>
      <c r="J67" s="68">
        <v>44.4</v>
      </c>
      <c r="K67" s="55" t="s">
        <v>45</v>
      </c>
      <c r="L67" s="71">
        <v>4.2300000000000004</v>
      </c>
    </row>
    <row r="68" spans="1:22" ht="15" thickBot="1" x14ac:dyDescent="0.35">
      <c r="A68" s="23"/>
      <c r="B68" s="15"/>
      <c r="C68" s="11"/>
      <c r="D68" s="11" t="s">
        <v>156</v>
      </c>
      <c r="E68" s="52" t="s">
        <v>92</v>
      </c>
      <c r="F68" s="53">
        <v>20</v>
      </c>
      <c r="G68" s="53">
        <v>0.1</v>
      </c>
      <c r="H68" s="53">
        <v>0</v>
      </c>
      <c r="I68" s="54">
        <v>14.4</v>
      </c>
      <c r="J68" s="53">
        <v>57.9</v>
      </c>
      <c r="K68" s="70" t="s">
        <v>45</v>
      </c>
      <c r="L68" s="56">
        <v>5.37</v>
      </c>
    </row>
    <row r="69" spans="1:2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2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2">SUM(G63:G69)</f>
        <v>32.799999999999997</v>
      </c>
      <c r="H70" s="19">
        <f t="shared" ref="H70" si="23">SUM(H63:H69)</f>
        <v>11.399999999999999</v>
      </c>
      <c r="I70" s="19">
        <f t="shared" ref="I70" si="24">SUM(I63:I69)</f>
        <v>68.2</v>
      </c>
      <c r="J70" s="19">
        <f t="shared" ref="J70:L70" si="25">SUM(J63:J69)</f>
        <v>505.9</v>
      </c>
      <c r="K70" s="25"/>
      <c r="L70" s="19">
        <f t="shared" si="25"/>
        <v>36.840000000000003</v>
      </c>
    </row>
    <row r="71" spans="1:2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47</v>
      </c>
      <c r="F71" s="58">
        <v>60</v>
      </c>
      <c r="G71" s="58">
        <v>0.7</v>
      </c>
      <c r="H71" s="58">
        <v>0.1</v>
      </c>
      <c r="I71" s="59">
        <v>2.2999999999999998</v>
      </c>
      <c r="J71" s="58">
        <v>12.8</v>
      </c>
      <c r="K71" s="60" t="s">
        <v>52</v>
      </c>
      <c r="L71" s="61">
        <v>7.11</v>
      </c>
    </row>
    <row r="72" spans="1:22" ht="14.4" x14ac:dyDescent="0.3">
      <c r="A72" s="23"/>
      <c r="B72" s="15"/>
      <c r="C72" s="11"/>
      <c r="D72" s="7" t="s">
        <v>27</v>
      </c>
      <c r="E72" s="52" t="s">
        <v>94</v>
      </c>
      <c r="F72" s="53">
        <v>200</v>
      </c>
      <c r="G72" s="53">
        <v>1.4</v>
      </c>
      <c r="H72" s="53">
        <v>3.7</v>
      </c>
      <c r="I72" s="54">
        <v>8.1</v>
      </c>
      <c r="J72" s="53">
        <v>71.2</v>
      </c>
      <c r="K72" s="55" t="s">
        <v>98</v>
      </c>
      <c r="L72" s="56">
        <v>7.35</v>
      </c>
    </row>
    <row r="73" spans="1:22" ht="14.4" x14ac:dyDescent="0.3">
      <c r="A73" s="23"/>
      <c r="B73" s="15"/>
      <c r="C73" s="11"/>
      <c r="D73" s="7" t="s">
        <v>28</v>
      </c>
      <c r="E73" s="52" t="s">
        <v>96</v>
      </c>
      <c r="F73" s="53">
        <v>80</v>
      </c>
      <c r="G73" s="53">
        <v>15.2</v>
      </c>
      <c r="H73" s="53">
        <v>17.600000000000001</v>
      </c>
      <c r="I73" s="54">
        <v>4.4000000000000004</v>
      </c>
      <c r="J73" s="53">
        <v>236.5</v>
      </c>
      <c r="K73" s="55" t="s">
        <v>100</v>
      </c>
      <c r="L73" s="56">
        <v>15.13</v>
      </c>
      <c r="O73"/>
      <c r="P73"/>
      <c r="Q73"/>
      <c r="R73"/>
      <c r="S73"/>
      <c r="T73"/>
      <c r="U73"/>
      <c r="V73"/>
    </row>
    <row r="74" spans="1:22" ht="14.4" x14ac:dyDescent="0.3">
      <c r="A74" s="23"/>
      <c r="B74" s="15"/>
      <c r="C74" s="11"/>
      <c r="D74" s="7" t="s">
        <v>29</v>
      </c>
      <c r="E74" s="52" t="s">
        <v>95</v>
      </c>
      <c r="F74" s="53">
        <v>170</v>
      </c>
      <c r="G74" s="53">
        <v>4.0999999999999996</v>
      </c>
      <c r="H74" s="53">
        <v>5.5</v>
      </c>
      <c r="I74" s="54">
        <v>41.3</v>
      </c>
      <c r="J74" s="53">
        <v>230.7</v>
      </c>
      <c r="K74" s="55" t="s">
        <v>99</v>
      </c>
      <c r="L74" s="56">
        <v>4.01</v>
      </c>
    </row>
    <row r="75" spans="1:22" ht="14.4" x14ac:dyDescent="0.3">
      <c r="A75" s="23"/>
      <c r="B75" s="15"/>
      <c r="C75" s="11"/>
      <c r="D75" s="7" t="s">
        <v>30</v>
      </c>
      <c r="E75" s="52" t="s">
        <v>97</v>
      </c>
      <c r="F75" s="53">
        <v>200</v>
      </c>
      <c r="G75" s="53">
        <v>1</v>
      </c>
      <c r="H75" s="53">
        <v>0.1</v>
      </c>
      <c r="I75" s="54">
        <v>15.6</v>
      </c>
      <c r="J75" s="53">
        <v>66.900000000000006</v>
      </c>
      <c r="K75" s="55" t="s">
        <v>101</v>
      </c>
      <c r="L75" s="56">
        <v>4.04</v>
      </c>
    </row>
    <row r="76" spans="1:22" ht="14.4" x14ac:dyDescent="0.3">
      <c r="A76" s="23"/>
      <c r="B76" s="15"/>
      <c r="C76" s="11"/>
      <c r="D76" s="7" t="s">
        <v>31</v>
      </c>
      <c r="E76" s="52" t="s">
        <v>42</v>
      </c>
      <c r="F76" s="53">
        <v>30</v>
      </c>
      <c r="G76" s="53">
        <v>2.2999999999999998</v>
      </c>
      <c r="H76" s="53">
        <v>0.2</v>
      </c>
      <c r="I76" s="54">
        <v>14.8</v>
      </c>
      <c r="J76" s="53">
        <v>70.3</v>
      </c>
      <c r="K76" s="55" t="s">
        <v>45</v>
      </c>
      <c r="L76" s="56">
        <v>2.54</v>
      </c>
    </row>
    <row r="77" spans="1:22" ht="14.4" x14ac:dyDescent="0.3">
      <c r="A77" s="23"/>
      <c r="B77" s="15"/>
      <c r="C77" s="11"/>
      <c r="D77" s="7" t="s">
        <v>32</v>
      </c>
      <c r="E77" s="52" t="s">
        <v>51</v>
      </c>
      <c r="F77" s="53">
        <v>20</v>
      </c>
      <c r="G77" s="53">
        <v>1.3</v>
      </c>
      <c r="H77" s="53">
        <v>0.2</v>
      </c>
      <c r="I77" s="54">
        <v>6.7</v>
      </c>
      <c r="J77" s="53">
        <v>34.200000000000003</v>
      </c>
      <c r="K77" s="55" t="s">
        <v>45</v>
      </c>
      <c r="L77" s="56">
        <v>1.57</v>
      </c>
    </row>
    <row r="78" spans="1:2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2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2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26">SUM(G71:G79)</f>
        <v>26</v>
      </c>
      <c r="H80" s="19">
        <f t="shared" ref="H80" si="27">SUM(H71:H79)</f>
        <v>27.400000000000002</v>
      </c>
      <c r="I80" s="19">
        <f t="shared" ref="I80" si="28">SUM(I71:I79)</f>
        <v>93.199999999999989</v>
      </c>
      <c r="J80" s="19">
        <f t="shared" ref="J80:L80" si="29">SUM(J71:J79)</f>
        <v>722.6</v>
      </c>
      <c r="K80" s="25"/>
      <c r="L80" s="19">
        <f t="shared" si="29"/>
        <v>41.75</v>
      </c>
    </row>
    <row r="81" spans="1:23" ht="15.75" customHeigh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1260</v>
      </c>
      <c r="G81" s="32">
        <f t="shared" ref="G81" si="30">G70+G80</f>
        <v>58.8</v>
      </c>
      <c r="H81" s="32">
        <f t="shared" ref="H81" si="31">H70+H80</f>
        <v>38.799999999999997</v>
      </c>
      <c r="I81" s="32">
        <f t="shared" ref="I81" si="32">I70+I80</f>
        <v>161.39999999999998</v>
      </c>
      <c r="J81" s="32">
        <f t="shared" ref="J81:L81" si="33">J70+J80</f>
        <v>1228.5</v>
      </c>
      <c r="K81" s="32"/>
      <c r="L81" s="32">
        <f t="shared" si="33"/>
        <v>78.59</v>
      </c>
    </row>
    <row r="82" spans="1:23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7" t="s">
        <v>102</v>
      </c>
      <c r="F82" s="48">
        <v>200</v>
      </c>
      <c r="G82" s="48">
        <v>25.4</v>
      </c>
      <c r="H82" s="48">
        <v>33.700000000000003</v>
      </c>
      <c r="I82" s="49">
        <v>4</v>
      </c>
      <c r="J82" s="48">
        <v>421</v>
      </c>
      <c r="K82" s="50" t="s">
        <v>105</v>
      </c>
      <c r="L82" s="51">
        <v>8.64</v>
      </c>
    </row>
    <row r="83" spans="1:23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23" ht="14.4" x14ac:dyDescent="0.3">
      <c r="A84" s="23"/>
      <c r="B84" s="15"/>
      <c r="C84" s="11"/>
      <c r="D84" s="7" t="s">
        <v>22</v>
      </c>
      <c r="E84" s="52" t="s">
        <v>103</v>
      </c>
      <c r="F84" s="53">
        <v>200</v>
      </c>
      <c r="G84" s="53">
        <v>0.3</v>
      </c>
      <c r="H84" s="53">
        <v>0.1</v>
      </c>
      <c r="I84" s="54">
        <v>7.8</v>
      </c>
      <c r="J84" s="53">
        <v>33</v>
      </c>
      <c r="K84" s="55" t="s">
        <v>106</v>
      </c>
      <c r="L84" s="56">
        <v>3.29</v>
      </c>
    </row>
    <row r="85" spans="1:23" ht="14.4" x14ac:dyDescent="0.3">
      <c r="A85" s="23"/>
      <c r="B85" s="15"/>
      <c r="C85" s="11"/>
      <c r="D85" s="7" t="s">
        <v>23</v>
      </c>
      <c r="E85" s="52" t="s">
        <v>42</v>
      </c>
      <c r="F85" s="53">
        <v>30</v>
      </c>
      <c r="G85" s="53">
        <v>2.2999999999999998</v>
      </c>
      <c r="H85" s="53">
        <v>0.2</v>
      </c>
      <c r="I85" s="54">
        <v>14.8</v>
      </c>
      <c r="J85" s="53">
        <v>70.3</v>
      </c>
      <c r="K85" s="55" t="s">
        <v>45</v>
      </c>
      <c r="L85" s="56">
        <v>2.54</v>
      </c>
    </row>
    <row r="86" spans="1:23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23" ht="14.4" x14ac:dyDescent="0.3">
      <c r="A87" s="23"/>
      <c r="B87" s="15"/>
      <c r="C87" s="11"/>
      <c r="D87" s="11" t="s">
        <v>156</v>
      </c>
      <c r="E87" s="52" t="s">
        <v>104</v>
      </c>
      <c r="F87" s="53">
        <v>100</v>
      </c>
      <c r="G87" s="53">
        <v>3.4</v>
      </c>
      <c r="H87" s="53">
        <v>2.5</v>
      </c>
      <c r="I87" s="54">
        <v>5.5</v>
      </c>
      <c r="J87" s="53">
        <v>58.1</v>
      </c>
      <c r="K87" s="55" t="s">
        <v>45</v>
      </c>
      <c r="L87" s="56">
        <v>19</v>
      </c>
    </row>
    <row r="88" spans="1:23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23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4">SUM(G82:G88)</f>
        <v>31.4</v>
      </c>
      <c r="H89" s="19">
        <f t="shared" ref="H89" si="35">SUM(H82:H88)</f>
        <v>36.500000000000007</v>
      </c>
      <c r="I89" s="19">
        <f t="shared" ref="I89" si="36">SUM(I82:I88)</f>
        <v>32.1</v>
      </c>
      <c r="J89" s="19">
        <f t="shared" ref="J89:L89" si="37">SUM(J82:J88)</f>
        <v>582.4</v>
      </c>
      <c r="K89" s="25"/>
      <c r="L89" s="19">
        <f t="shared" si="37"/>
        <v>33.47</v>
      </c>
    </row>
    <row r="90" spans="1:23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107</v>
      </c>
      <c r="F90" s="58">
        <v>60</v>
      </c>
      <c r="G90" s="58">
        <v>0.5</v>
      </c>
      <c r="H90" s="58">
        <v>0.1</v>
      </c>
      <c r="I90" s="59">
        <v>1.5</v>
      </c>
      <c r="J90" s="58">
        <v>8.5</v>
      </c>
      <c r="K90" s="60" t="s">
        <v>111</v>
      </c>
      <c r="L90" s="61">
        <v>7.07</v>
      </c>
    </row>
    <row r="91" spans="1:23" ht="14.4" x14ac:dyDescent="0.3">
      <c r="A91" s="23"/>
      <c r="B91" s="15"/>
      <c r="C91" s="11"/>
      <c r="D91" s="7" t="s">
        <v>27</v>
      </c>
      <c r="E91" s="52" t="s">
        <v>48</v>
      </c>
      <c r="F91" s="53">
        <v>200</v>
      </c>
      <c r="G91" s="53">
        <v>6.5</v>
      </c>
      <c r="H91" s="53">
        <v>2.8</v>
      </c>
      <c r="I91" s="54">
        <v>14.9</v>
      </c>
      <c r="J91" s="53">
        <v>110.9</v>
      </c>
      <c r="K91" s="55" t="s">
        <v>112</v>
      </c>
      <c r="L91" s="56">
        <v>3.94</v>
      </c>
    </row>
    <row r="92" spans="1:23" ht="14.4" x14ac:dyDescent="0.3">
      <c r="A92" s="23"/>
      <c r="B92" s="15"/>
      <c r="C92" s="11"/>
      <c r="D92" s="7" t="s">
        <v>28</v>
      </c>
      <c r="E92" s="52" t="s">
        <v>109</v>
      </c>
      <c r="F92" s="53">
        <v>60</v>
      </c>
      <c r="G92" s="53">
        <v>10.199999999999999</v>
      </c>
      <c r="H92" s="53">
        <v>9.9</v>
      </c>
      <c r="I92" s="54">
        <v>2.2999999999999998</v>
      </c>
      <c r="J92" s="53">
        <v>139.30000000000001</v>
      </c>
      <c r="K92" s="55" t="s">
        <v>114</v>
      </c>
      <c r="L92" s="56">
        <v>17.43</v>
      </c>
      <c r="O92"/>
      <c r="P92"/>
      <c r="Q92"/>
      <c r="R92"/>
      <c r="S92"/>
      <c r="T92"/>
      <c r="U92"/>
      <c r="V92"/>
      <c r="W92"/>
    </row>
    <row r="93" spans="1:23" ht="14.4" x14ac:dyDescent="0.3">
      <c r="A93" s="23"/>
      <c r="B93" s="15"/>
      <c r="C93" s="11"/>
      <c r="D93" s="7" t="s">
        <v>29</v>
      </c>
      <c r="E93" s="52" t="s">
        <v>108</v>
      </c>
      <c r="F93" s="53">
        <v>200</v>
      </c>
      <c r="G93" s="53">
        <v>11</v>
      </c>
      <c r="H93" s="53">
        <v>8.5</v>
      </c>
      <c r="I93" s="54">
        <v>47.9</v>
      </c>
      <c r="J93" s="53">
        <v>311.60000000000002</v>
      </c>
      <c r="K93" s="55" t="s">
        <v>113</v>
      </c>
      <c r="L93" s="56">
        <v>6.1</v>
      </c>
    </row>
    <row r="94" spans="1:23" ht="14.4" x14ac:dyDescent="0.3">
      <c r="A94" s="23"/>
      <c r="B94" s="15"/>
      <c r="C94" s="11"/>
      <c r="D94" s="7" t="s">
        <v>30</v>
      </c>
      <c r="E94" s="52" t="s">
        <v>110</v>
      </c>
      <c r="F94" s="53">
        <v>200</v>
      </c>
      <c r="G94" s="53">
        <v>0.4</v>
      </c>
      <c r="H94" s="53">
        <v>0.1</v>
      </c>
      <c r="I94" s="54">
        <v>9.3000000000000007</v>
      </c>
      <c r="J94" s="53">
        <v>39.6</v>
      </c>
      <c r="K94" s="55" t="s">
        <v>115</v>
      </c>
      <c r="L94" s="56">
        <v>6.47</v>
      </c>
    </row>
    <row r="95" spans="1:23" ht="14.4" x14ac:dyDescent="0.3">
      <c r="A95" s="23"/>
      <c r="B95" s="15"/>
      <c r="C95" s="11"/>
      <c r="D95" s="7" t="s">
        <v>31</v>
      </c>
      <c r="E95" s="52" t="s">
        <v>42</v>
      </c>
      <c r="F95" s="53">
        <v>30</v>
      </c>
      <c r="G95" s="53">
        <v>2.2999999999999998</v>
      </c>
      <c r="H95" s="53">
        <v>0.2</v>
      </c>
      <c r="I95" s="54">
        <v>14.8</v>
      </c>
      <c r="J95" s="53">
        <v>70.3</v>
      </c>
      <c r="K95" s="55" t="s">
        <v>45</v>
      </c>
      <c r="L95" s="56">
        <v>2.54</v>
      </c>
    </row>
    <row r="96" spans="1:23" ht="14.4" x14ac:dyDescent="0.3">
      <c r="A96" s="23"/>
      <c r="B96" s="15"/>
      <c r="C96" s="11"/>
      <c r="D96" s="7" t="s">
        <v>32</v>
      </c>
      <c r="E96" s="52" t="s">
        <v>51</v>
      </c>
      <c r="F96" s="53">
        <v>20</v>
      </c>
      <c r="G96" s="53">
        <v>1.3</v>
      </c>
      <c r="H96" s="53">
        <v>0.2</v>
      </c>
      <c r="I96" s="54">
        <v>6.7</v>
      </c>
      <c r="J96" s="53">
        <v>34.200000000000003</v>
      </c>
      <c r="K96" s="55" t="s">
        <v>45</v>
      </c>
      <c r="L96" s="56">
        <v>1.57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38">SUM(G90:G98)</f>
        <v>32.199999999999996</v>
      </c>
      <c r="H99" s="19">
        <f t="shared" ref="H99" si="39">SUM(H90:H98)</f>
        <v>21.8</v>
      </c>
      <c r="I99" s="19">
        <f t="shared" ref="I99" si="40">SUM(I90:I98)</f>
        <v>97.399999999999991</v>
      </c>
      <c r="J99" s="19">
        <f t="shared" ref="J99:L99" si="41">SUM(J90:J98)</f>
        <v>714.40000000000009</v>
      </c>
      <c r="K99" s="25"/>
      <c r="L99" s="19">
        <f t="shared" si="41"/>
        <v>45.12</v>
      </c>
    </row>
    <row r="100" spans="1:12" ht="15.75" customHeigh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1300</v>
      </c>
      <c r="G100" s="32">
        <f t="shared" ref="G100" si="42">G89+G99</f>
        <v>63.599999999999994</v>
      </c>
      <c r="H100" s="32">
        <f t="shared" ref="H100" si="43">H89+H99</f>
        <v>58.300000000000011</v>
      </c>
      <c r="I100" s="32">
        <f t="shared" ref="I100" si="44">I89+I99</f>
        <v>129.5</v>
      </c>
      <c r="J100" s="32">
        <f t="shared" ref="J100:L100" si="45">J89+J99</f>
        <v>1296.8000000000002</v>
      </c>
      <c r="K100" s="32"/>
      <c r="L100" s="32">
        <f t="shared" si="45"/>
        <v>78.59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7" t="s">
        <v>116</v>
      </c>
      <c r="F101" s="48">
        <v>200</v>
      </c>
      <c r="G101" s="48">
        <v>8</v>
      </c>
      <c r="H101" s="48">
        <v>8.8000000000000007</v>
      </c>
      <c r="I101" s="49">
        <v>42.5</v>
      </c>
      <c r="J101" s="48">
        <v>281.39999999999998</v>
      </c>
      <c r="K101" s="50" t="s">
        <v>119</v>
      </c>
      <c r="L101" s="51">
        <v>12.09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22</v>
      </c>
      <c r="E103" s="52" t="s">
        <v>117</v>
      </c>
      <c r="F103" s="53">
        <v>200</v>
      </c>
      <c r="G103" s="53">
        <v>0.2</v>
      </c>
      <c r="H103" s="53">
        <v>0</v>
      </c>
      <c r="I103" s="54">
        <v>6.4</v>
      </c>
      <c r="J103" s="53">
        <v>26.8</v>
      </c>
      <c r="K103" s="55" t="s">
        <v>120</v>
      </c>
      <c r="L103" s="56">
        <v>2.1</v>
      </c>
    </row>
    <row r="104" spans="1:12" ht="14.4" x14ac:dyDescent="0.3">
      <c r="A104" s="23"/>
      <c r="B104" s="15"/>
      <c r="C104" s="11"/>
      <c r="D104" s="7" t="s">
        <v>23</v>
      </c>
      <c r="E104" s="52" t="s">
        <v>42</v>
      </c>
      <c r="F104" s="53">
        <v>30</v>
      </c>
      <c r="G104" s="53">
        <v>2.2999999999999998</v>
      </c>
      <c r="H104" s="53">
        <v>0.2</v>
      </c>
      <c r="I104" s="54">
        <v>14.8</v>
      </c>
      <c r="J104" s="53">
        <v>70.3</v>
      </c>
      <c r="K104" s="55" t="s">
        <v>45</v>
      </c>
      <c r="L104" s="56">
        <v>2.54</v>
      </c>
    </row>
    <row r="105" spans="1:12" ht="15" thickBot="1" x14ac:dyDescent="0.35">
      <c r="A105" s="23"/>
      <c r="B105" s="15"/>
      <c r="C105" s="11"/>
      <c r="D105" s="7" t="s">
        <v>24</v>
      </c>
      <c r="E105" s="67" t="s">
        <v>118</v>
      </c>
      <c r="F105" s="68">
        <v>100</v>
      </c>
      <c r="G105" s="68">
        <v>0.9</v>
      </c>
      <c r="H105" s="68">
        <v>0.2</v>
      </c>
      <c r="I105" s="69">
        <v>8.1</v>
      </c>
      <c r="J105" s="68">
        <v>37.799999999999997</v>
      </c>
      <c r="K105" s="70" t="s">
        <v>45</v>
      </c>
      <c r="L105" s="71">
        <v>9.1999999999999993</v>
      </c>
    </row>
    <row r="106" spans="1:12" ht="14.4" x14ac:dyDescent="0.3">
      <c r="A106" s="23"/>
      <c r="B106" s="15"/>
      <c r="C106" s="11"/>
      <c r="D106" s="11" t="s">
        <v>26</v>
      </c>
      <c r="E106" s="52" t="s">
        <v>43</v>
      </c>
      <c r="F106" s="53">
        <v>15</v>
      </c>
      <c r="G106" s="53">
        <v>3.5</v>
      </c>
      <c r="H106" s="53">
        <v>4.4000000000000004</v>
      </c>
      <c r="I106" s="54">
        <v>0</v>
      </c>
      <c r="J106" s="53">
        <v>53.7</v>
      </c>
      <c r="K106" s="55" t="s">
        <v>46</v>
      </c>
      <c r="L106" s="56">
        <v>8.4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46">SUM(G101:G107)</f>
        <v>14.9</v>
      </c>
      <c r="H108" s="19">
        <f t="shared" si="46"/>
        <v>13.6</v>
      </c>
      <c r="I108" s="19">
        <f t="shared" si="46"/>
        <v>71.8</v>
      </c>
      <c r="J108" s="19">
        <f t="shared" si="46"/>
        <v>470</v>
      </c>
      <c r="K108" s="25"/>
      <c r="L108" s="19">
        <f t="shared" ref="L108" si="47">SUM(L101:L107)</f>
        <v>34.33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121</v>
      </c>
      <c r="F109" s="58">
        <v>80</v>
      </c>
      <c r="G109" s="58">
        <v>1.2</v>
      </c>
      <c r="H109" s="58">
        <v>0.2</v>
      </c>
      <c r="I109" s="59">
        <v>17.2</v>
      </c>
      <c r="J109" s="58">
        <v>75.7</v>
      </c>
      <c r="K109" s="60" t="s">
        <v>123</v>
      </c>
      <c r="L109" s="61">
        <v>6.97</v>
      </c>
    </row>
    <row r="110" spans="1:12" ht="14.4" x14ac:dyDescent="0.3">
      <c r="A110" s="23"/>
      <c r="B110" s="15"/>
      <c r="C110" s="11"/>
      <c r="D110" s="7" t="s">
        <v>27</v>
      </c>
      <c r="E110" s="52" t="s">
        <v>122</v>
      </c>
      <c r="F110" s="53">
        <v>200</v>
      </c>
      <c r="G110" s="53">
        <v>4.7</v>
      </c>
      <c r="H110" s="53">
        <v>5.7</v>
      </c>
      <c r="I110" s="54">
        <v>10.1</v>
      </c>
      <c r="J110" s="53">
        <v>110.4</v>
      </c>
      <c r="K110" s="55" t="s">
        <v>124</v>
      </c>
      <c r="L110" s="56">
        <v>8.1999999999999993</v>
      </c>
    </row>
    <row r="111" spans="1:12" ht="14.4" x14ac:dyDescent="0.3">
      <c r="A111" s="23"/>
      <c r="B111" s="15"/>
      <c r="C111" s="11"/>
      <c r="D111" s="7" t="s">
        <v>28</v>
      </c>
      <c r="E111" s="52" t="s">
        <v>49</v>
      </c>
      <c r="F111" s="53">
        <v>200</v>
      </c>
      <c r="G111" s="53">
        <v>15.3</v>
      </c>
      <c r="H111" s="53">
        <v>14.7</v>
      </c>
      <c r="I111" s="54">
        <v>38.6</v>
      </c>
      <c r="J111" s="53">
        <v>348.2</v>
      </c>
      <c r="K111" s="55" t="s">
        <v>54</v>
      </c>
      <c r="L111" s="56">
        <v>14.46</v>
      </c>
    </row>
    <row r="112" spans="1:12" ht="14.4" x14ac:dyDescent="0.3">
      <c r="A112" s="23"/>
      <c r="B112" s="15"/>
      <c r="C112" s="11"/>
      <c r="D112" s="7" t="s">
        <v>29</v>
      </c>
      <c r="E112" s="52"/>
      <c r="F112" s="53"/>
      <c r="G112" s="53"/>
      <c r="H112" s="53"/>
      <c r="I112" s="54"/>
      <c r="J112" s="53"/>
      <c r="K112" s="55"/>
      <c r="L112" s="56"/>
    </row>
    <row r="113" spans="1:12" ht="14.4" x14ac:dyDescent="0.3">
      <c r="A113" s="23"/>
      <c r="B113" s="15"/>
      <c r="C113" s="11"/>
      <c r="D113" s="7" t="s">
        <v>30</v>
      </c>
      <c r="E113" s="52" t="s">
        <v>66</v>
      </c>
      <c r="F113" s="53">
        <v>200</v>
      </c>
      <c r="G113" s="53">
        <v>0.4</v>
      </c>
      <c r="H113" s="53">
        <v>0.1</v>
      </c>
      <c r="I113" s="54">
        <v>18.3</v>
      </c>
      <c r="J113" s="53">
        <v>75.900000000000006</v>
      </c>
      <c r="K113" s="55" t="s">
        <v>71</v>
      </c>
      <c r="L113" s="56">
        <v>10.52</v>
      </c>
    </row>
    <row r="114" spans="1:12" ht="14.4" x14ac:dyDescent="0.3">
      <c r="A114" s="23"/>
      <c r="B114" s="15"/>
      <c r="C114" s="11"/>
      <c r="D114" s="7" t="s">
        <v>31</v>
      </c>
      <c r="E114" s="52" t="s">
        <v>42</v>
      </c>
      <c r="F114" s="53">
        <v>30</v>
      </c>
      <c r="G114" s="53">
        <v>2.2999999999999998</v>
      </c>
      <c r="H114" s="53">
        <v>0.2</v>
      </c>
      <c r="I114" s="54">
        <v>14.8</v>
      </c>
      <c r="J114" s="53">
        <v>70.3</v>
      </c>
      <c r="K114" s="55" t="s">
        <v>45</v>
      </c>
      <c r="L114" s="56">
        <v>2.54</v>
      </c>
    </row>
    <row r="115" spans="1:12" ht="14.4" x14ac:dyDescent="0.3">
      <c r="A115" s="23"/>
      <c r="B115" s="15"/>
      <c r="C115" s="11"/>
      <c r="D115" s="7" t="s">
        <v>32</v>
      </c>
      <c r="E115" s="52" t="s">
        <v>51</v>
      </c>
      <c r="F115" s="53">
        <v>20</v>
      </c>
      <c r="G115" s="53">
        <v>1.3</v>
      </c>
      <c r="H115" s="53">
        <v>0.2</v>
      </c>
      <c r="I115" s="54">
        <v>6.7</v>
      </c>
      <c r="J115" s="53">
        <v>34.200000000000003</v>
      </c>
      <c r="K115" s="55" t="s">
        <v>45</v>
      </c>
      <c r="L115" s="56">
        <v>1.57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48">SUM(G109:G117)</f>
        <v>25.200000000000003</v>
      </c>
      <c r="H118" s="19">
        <f t="shared" si="48"/>
        <v>21.1</v>
      </c>
      <c r="I118" s="19">
        <f t="shared" si="48"/>
        <v>105.7</v>
      </c>
      <c r="J118" s="19">
        <f t="shared" si="48"/>
        <v>714.69999999999993</v>
      </c>
      <c r="K118" s="25"/>
      <c r="L118" s="19">
        <f t="shared" ref="L118" si="49">SUM(L109:L117)</f>
        <v>44.26</v>
      </c>
    </row>
    <row r="119" spans="1:12" ht="14.4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1275</v>
      </c>
      <c r="G119" s="32">
        <f t="shared" ref="G119" si="50">G108+G118</f>
        <v>40.1</v>
      </c>
      <c r="H119" s="32">
        <f t="shared" ref="H119" si="51">H108+H118</f>
        <v>34.700000000000003</v>
      </c>
      <c r="I119" s="32">
        <f t="shared" ref="I119" si="52">I108+I118</f>
        <v>177.5</v>
      </c>
      <c r="J119" s="32">
        <f t="shared" ref="J119:L119" si="53">J108+J118</f>
        <v>1184.6999999999998</v>
      </c>
      <c r="K119" s="32"/>
      <c r="L119" s="32">
        <f t="shared" si="53"/>
        <v>78.59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47" t="s">
        <v>125</v>
      </c>
      <c r="F120" s="48">
        <v>150</v>
      </c>
      <c r="G120" s="48">
        <v>15.6</v>
      </c>
      <c r="H120" s="48">
        <v>9.1999999999999993</v>
      </c>
      <c r="I120" s="49">
        <v>26.2</v>
      </c>
      <c r="J120" s="48">
        <v>249.6</v>
      </c>
      <c r="K120" s="50" t="s">
        <v>126</v>
      </c>
      <c r="L120" s="51">
        <v>25.41</v>
      </c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51"/>
    </row>
    <row r="122" spans="1:12" ht="14.4" x14ac:dyDescent="0.3">
      <c r="A122" s="14"/>
      <c r="B122" s="15"/>
      <c r="C122" s="11"/>
      <c r="D122" s="7" t="s">
        <v>22</v>
      </c>
      <c r="E122" s="52" t="s">
        <v>58</v>
      </c>
      <c r="F122" s="53">
        <v>200</v>
      </c>
      <c r="G122" s="53">
        <v>0.2</v>
      </c>
      <c r="H122" s="53">
        <v>0</v>
      </c>
      <c r="I122" s="54">
        <v>0.1</v>
      </c>
      <c r="J122" s="53">
        <v>1.4</v>
      </c>
      <c r="K122" s="55" t="s">
        <v>60</v>
      </c>
      <c r="L122" s="56">
        <v>0.71</v>
      </c>
    </row>
    <row r="123" spans="1:12" ht="14.4" x14ac:dyDescent="0.3">
      <c r="A123" s="14"/>
      <c r="B123" s="15"/>
      <c r="C123" s="11"/>
      <c r="D123" s="7" t="s">
        <v>23</v>
      </c>
      <c r="E123" s="52" t="s">
        <v>42</v>
      </c>
      <c r="F123" s="53">
        <v>30</v>
      </c>
      <c r="G123" s="53">
        <v>2.2999999999999998</v>
      </c>
      <c r="H123" s="53">
        <v>0.2</v>
      </c>
      <c r="I123" s="54">
        <v>14.8</v>
      </c>
      <c r="J123" s="53">
        <v>70.3</v>
      </c>
      <c r="K123" s="55" t="s">
        <v>45</v>
      </c>
      <c r="L123" s="56">
        <v>2.54</v>
      </c>
    </row>
    <row r="124" spans="1:12" ht="14.4" x14ac:dyDescent="0.3">
      <c r="A124" s="14"/>
      <c r="B124" s="15"/>
      <c r="C124" s="11"/>
      <c r="D124" s="7" t="s">
        <v>24</v>
      </c>
      <c r="E124" s="52" t="s">
        <v>91</v>
      </c>
      <c r="F124" s="53">
        <v>100</v>
      </c>
      <c r="G124" s="53">
        <v>0.4</v>
      </c>
      <c r="H124" s="53">
        <v>0.4</v>
      </c>
      <c r="I124" s="54">
        <v>9.8000000000000007</v>
      </c>
      <c r="J124" s="53">
        <v>44.4</v>
      </c>
      <c r="K124" s="55" t="s">
        <v>45</v>
      </c>
      <c r="L124" s="56">
        <v>3</v>
      </c>
    </row>
    <row r="125" spans="1:12" ht="15" thickBot="1" x14ac:dyDescent="0.35">
      <c r="A125" s="14"/>
      <c r="B125" s="15"/>
      <c r="C125" s="11"/>
      <c r="D125" s="11" t="s">
        <v>156</v>
      </c>
      <c r="E125" s="67" t="s">
        <v>92</v>
      </c>
      <c r="F125" s="68">
        <v>50</v>
      </c>
      <c r="G125" s="68">
        <v>0.3</v>
      </c>
      <c r="H125" s="68">
        <v>0</v>
      </c>
      <c r="I125" s="69">
        <v>36</v>
      </c>
      <c r="J125" s="68">
        <v>144.80000000000001</v>
      </c>
      <c r="K125" s="70" t="s">
        <v>45</v>
      </c>
      <c r="L125" s="71">
        <v>4.3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54">SUM(G120:G126)</f>
        <v>18.799999999999997</v>
      </c>
      <c r="H127" s="19">
        <f t="shared" si="54"/>
        <v>9.7999999999999989</v>
      </c>
      <c r="I127" s="19">
        <f t="shared" si="54"/>
        <v>86.9</v>
      </c>
      <c r="J127" s="19">
        <f t="shared" si="54"/>
        <v>510.5</v>
      </c>
      <c r="K127" s="25"/>
      <c r="L127" s="19">
        <f t="shared" ref="L127" si="55">SUM(L120:L126)</f>
        <v>35.96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127</v>
      </c>
      <c r="F128" s="58">
        <v>60</v>
      </c>
      <c r="G128" s="58">
        <v>0.8</v>
      </c>
      <c r="H128" s="58">
        <v>2.7</v>
      </c>
      <c r="I128" s="59">
        <v>4.5999999999999996</v>
      </c>
      <c r="J128" s="58">
        <v>45.7</v>
      </c>
      <c r="K128" s="60" t="s">
        <v>130</v>
      </c>
      <c r="L128" s="61">
        <v>1.1200000000000001</v>
      </c>
    </row>
    <row r="129" spans="1:22" ht="14.4" x14ac:dyDescent="0.3">
      <c r="A129" s="14"/>
      <c r="B129" s="15"/>
      <c r="C129" s="11"/>
      <c r="D129" s="7" t="s">
        <v>27</v>
      </c>
      <c r="E129" s="52" t="s">
        <v>128</v>
      </c>
      <c r="F129" s="53">
        <v>200</v>
      </c>
      <c r="G129" s="53">
        <v>5.0999999999999996</v>
      </c>
      <c r="H129" s="53">
        <v>5.8</v>
      </c>
      <c r="I129" s="54">
        <v>10.8</v>
      </c>
      <c r="J129" s="53">
        <v>115.6</v>
      </c>
      <c r="K129" s="55" t="s">
        <v>131</v>
      </c>
      <c r="L129" s="56">
        <v>7.04</v>
      </c>
    </row>
    <row r="130" spans="1:22" ht="14.4" x14ac:dyDescent="0.3">
      <c r="A130" s="14"/>
      <c r="B130" s="15"/>
      <c r="C130" s="11"/>
      <c r="D130" s="7" t="s">
        <v>28</v>
      </c>
      <c r="E130" s="52" t="s">
        <v>81</v>
      </c>
      <c r="F130" s="53">
        <v>75</v>
      </c>
      <c r="G130" s="53">
        <v>13.7</v>
      </c>
      <c r="H130" s="53">
        <v>13</v>
      </c>
      <c r="I130" s="54">
        <v>12.3</v>
      </c>
      <c r="J130" s="53">
        <v>221.4</v>
      </c>
      <c r="K130" s="55" t="s">
        <v>87</v>
      </c>
      <c r="L130" s="56">
        <v>14.36</v>
      </c>
      <c r="O130"/>
      <c r="P130"/>
      <c r="Q130"/>
      <c r="R130"/>
      <c r="S130"/>
      <c r="T130"/>
      <c r="U130"/>
      <c r="V130"/>
    </row>
    <row r="131" spans="1:22" ht="14.4" x14ac:dyDescent="0.3">
      <c r="A131" s="14"/>
      <c r="B131" s="15"/>
      <c r="C131" s="11"/>
      <c r="D131" s="7" t="s">
        <v>29</v>
      </c>
      <c r="E131" s="52" t="s">
        <v>129</v>
      </c>
      <c r="F131" s="53">
        <v>150</v>
      </c>
      <c r="G131" s="53">
        <v>3.1</v>
      </c>
      <c r="H131" s="53">
        <v>5.3</v>
      </c>
      <c r="I131" s="54">
        <v>19.8</v>
      </c>
      <c r="J131" s="53">
        <v>139.4</v>
      </c>
      <c r="K131" s="55" t="s">
        <v>132</v>
      </c>
      <c r="L131" s="56">
        <v>4.12</v>
      </c>
    </row>
    <row r="132" spans="1:22" ht="14.4" x14ac:dyDescent="0.3">
      <c r="A132" s="14"/>
      <c r="B132" s="15"/>
      <c r="C132" s="11"/>
      <c r="D132" s="7" t="s">
        <v>30</v>
      </c>
      <c r="E132" s="52" t="s">
        <v>97</v>
      </c>
      <c r="F132" s="53">
        <v>200</v>
      </c>
      <c r="G132" s="53">
        <v>1</v>
      </c>
      <c r="H132" s="53">
        <v>0.1</v>
      </c>
      <c r="I132" s="54">
        <v>15.6</v>
      </c>
      <c r="J132" s="53">
        <v>66.900000000000006</v>
      </c>
      <c r="K132" s="55" t="s">
        <v>101</v>
      </c>
      <c r="L132" s="56">
        <v>6.73</v>
      </c>
    </row>
    <row r="133" spans="1:22" ht="14.4" x14ac:dyDescent="0.3">
      <c r="A133" s="14"/>
      <c r="B133" s="15"/>
      <c r="C133" s="11"/>
      <c r="D133" s="7" t="s">
        <v>31</v>
      </c>
      <c r="E133" s="52" t="s">
        <v>42</v>
      </c>
      <c r="F133" s="53">
        <v>30</v>
      </c>
      <c r="G133" s="53">
        <v>2.2999999999999998</v>
      </c>
      <c r="H133" s="53">
        <v>0.2</v>
      </c>
      <c r="I133" s="54">
        <v>14.8</v>
      </c>
      <c r="J133" s="53">
        <v>70.3</v>
      </c>
      <c r="K133" s="55" t="s">
        <v>45</v>
      </c>
      <c r="L133" s="56">
        <v>2.54</v>
      </c>
    </row>
    <row r="134" spans="1:22" ht="14.4" x14ac:dyDescent="0.3">
      <c r="A134" s="14"/>
      <c r="B134" s="15"/>
      <c r="C134" s="11"/>
      <c r="D134" s="7" t="s">
        <v>32</v>
      </c>
      <c r="E134" s="52" t="s">
        <v>51</v>
      </c>
      <c r="F134" s="53">
        <v>20</v>
      </c>
      <c r="G134" s="53">
        <v>1.3</v>
      </c>
      <c r="H134" s="53">
        <v>0.2</v>
      </c>
      <c r="I134" s="54">
        <v>6.7</v>
      </c>
      <c r="J134" s="53">
        <v>34.200000000000003</v>
      </c>
      <c r="K134" s="55" t="s">
        <v>45</v>
      </c>
      <c r="L134" s="56">
        <v>1.57</v>
      </c>
    </row>
    <row r="135" spans="1:22" ht="14.4" x14ac:dyDescent="0.3">
      <c r="A135" s="14"/>
      <c r="B135" s="15"/>
      <c r="C135" s="11"/>
      <c r="D135" s="11" t="s">
        <v>28</v>
      </c>
      <c r="E135" s="62" t="s">
        <v>83</v>
      </c>
      <c r="F135" s="63">
        <v>30</v>
      </c>
      <c r="G135" s="63">
        <v>1</v>
      </c>
      <c r="H135" s="63">
        <v>0.7</v>
      </c>
      <c r="I135" s="64">
        <v>2.7</v>
      </c>
      <c r="J135" s="63">
        <v>21.2</v>
      </c>
      <c r="K135" s="65" t="s">
        <v>89</v>
      </c>
      <c r="L135" s="66">
        <v>5.15</v>
      </c>
    </row>
    <row r="136" spans="1:2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22" ht="14.4" x14ac:dyDescent="0.3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56">SUM(G128:G136)</f>
        <v>28.3</v>
      </c>
      <c r="H137" s="19">
        <f t="shared" si="56"/>
        <v>28</v>
      </c>
      <c r="I137" s="19">
        <f t="shared" si="56"/>
        <v>87.300000000000011</v>
      </c>
      <c r="J137" s="19">
        <f t="shared" si="56"/>
        <v>714.7</v>
      </c>
      <c r="K137" s="25"/>
      <c r="L137" s="19">
        <f t="shared" ref="L137" si="57">SUM(L128:L136)</f>
        <v>42.63</v>
      </c>
    </row>
    <row r="138" spans="1:22" ht="14.4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1295</v>
      </c>
      <c r="G138" s="32">
        <f t="shared" ref="G138" si="58">G127+G137</f>
        <v>47.099999999999994</v>
      </c>
      <c r="H138" s="32">
        <f t="shared" ref="H138" si="59">H127+H137</f>
        <v>37.799999999999997</v>
      </c>
      <c r="I138" s="32">
        <f t="shared" ref="I138" si="60">I127+I137</f>
        <v>174.20000000000002</v>
      </c>
      <c r="J138" s="32">
        <f t="shared" ref="J138:L138" si="61">J127+J137</f>
        <v>1225.2</v>
      </c>
      <c r="K138" s="32"/>
      <c r="L138" s="32">
        <f t="shared" si="61"/>
        <v>78.59</v>
      </c>
    </row>
    <row r="139" spans="1:2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7" t="s">
        <v>56</v>
      </c>
      <c r="F139" s="48">
        <v>260</v>
      </c>
      <c r="G139" s="48">
        <v>10.9</v>
      </c>
      <c r="H139" s="48">
        <v>14</v>
      </c>
      <c r="I139" s="49">
        <v>49.9</v>
      </c>
      <c r="J139" s="48">
        <v>369</v>
      </c>
      <c r="K139" s="50" t="s">
        <v>57</v>
      </c>
      <c r="L139" s="51">
        <v>11.91</v>
      </c>
    </row>
    <row r="140" spans="1:2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22" ht="14.4" x14ac:dyDescent="0.3">
      <c r="A141" s="23"/>
      <c r="B141" s="15"/>
      <c r="C141" s="11"/>
      <c r="D141" s="7" t="s">
        <v>22</v>
      </c>
      <c r="E141" s="52" t="s">
        <v>133</v>
      </c>
      <c r="F141" s="53">
        <v>200</v>
      </c>
      <c r="G141" s="53">
        <v>1.6</v>
      </c>
      <c r="H141" s="53">
        <v>1.1000000000000001</v>
      </c>
      <c r="I141" s="54">
        <v>8.6</v>
      </c>
      <c r="J141" s="53">
        <v>50.9</v>
      </c>
      <c r="K141" s="55" t="s">
        <v>134</v>
      </c>
      <c r="L141" s="56">
        <v>6.27</v>
      </c>
    </row>
    <row r="142" spans="1:22" ht="15.75" customHeight="1" x14ac:dyDescent="0.3">
      <c r="A142" s="23"/>
      <c r="B142" s="15"/>
      <c r="C142" s="11"/>
      <c r="D142" s="7" t="s">
        <v>23</v>
      </c>
      <c r="E142" s="52" t="s">
        <v>42</v>
      </c>
      <c r="F142" s="53">
        <v>30</v>
      </c>
      <c r="G142" s="53">
        <v>2.2999999999999998</v>
      </c>
      <c r="H142" s="53">
        <v>0.2</v>
      </c>
      <c r="I142" s="54">
        <v>14.8</v>
      </c>
      <c r="J142" s="53">
        <v>70.3</v>
      </c>
      <c r="K142" s="55" t="s">
        <v>45</v>
      </c>
      <c r="L142" s="56">
        <v>2.54</v>
      </c>
    </row>
    <row r="143" spans="1:2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22" ht="14.4" x14ac:dyDescent="0.3">
      <c r="A144" s="23"/>
      <c r="B144" s="15"/>
      <c r="C144" s="11"/>
      <c r="D144" s="11" t="s">
        <v>26</v>
      </c>
      <c r="E144" s="52" t="s">
        <v>74</v>
      </c>
      <c r="F144" s="53">
        <v>10</v>
      </c>
      <c r="G144" s="53">
        <v>0.1</v>
      </c>
      <c r="H144" s="53">
        <v>7.3</v>
      </c>
      <c r="I144" s="54">
        <v>0.1</v>
      </c>
      <c r="J144" s="53">
        <v>66.099999999999994</v>
      </c>
      <c r="K144" s="55" t="s">
        <v>77</v>
      </c>
      <c r="L144" s="56">
        <v>10</v>
      </c>
    </row>
    <row r="145" spans="1:23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23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2">SUM(G139:G145)</f>
        <v>14.9</v>
      </c>
      <c r="H146" s="19">
        <f t="shared" si="62"/>
        <v>22.599999999999998</v>
      </c>
      <c r="I146" s="19">
        <f t="shared" si="62"/>
        <v>73.399999999999991</v>
      </c>
      <c r="J146" s="19">
        <f t="shared" si="62"/>
        <v>556.29999999999995</v>
      </c>
      <c r="K146" s="25"/>
      <c r="L146" s="19">
        <f t="shared" ref="L146" si="63">SUM(L139:L145)</f>
        <v>30.72</v>
      </c>
    </row>
    <row r="147" spans="1:23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107</v>
      </c>
      <c r="F147" s="58">
        <v>60</v>
      </c>
      <c r="G147" s="58">
        <v>0.5</v>
      </c>
      <c r="H147" s="58">
        <v>0.1</v>
      </c>
      <c r="I147" s="59">
        <v>1.5</v>
      </c>
      <c r="J147" s="58">
        <v>8.5</v>
      </c>
      <c r="K147" s="60" t="s">
        <v>111</v>
      </c>
      <c r="L147" s="61">
        <v>8.6</v>
      </c>
    </row>
    <row r="148" spans="1:23" ht="14.4" x14ac:dyDescent="0.3">
      <c r="A148" s="23"/>
      <c r="B148" s="15"/>
      <c r="C148" s="11"/>
      <c r="D148" s="7" t="s">
        <v>27</v>
      </c>
      <c r="E148" s="52" t="s">
        <v>122</v>
      </c>
      <c r="F148" s="53">
        <v>200</v>
      </c>
      <c r="G148" s="53">
        <v>4.7</v>
      </c>
      <c r="H148" s="53">
        <v>5.7</v>
      </c>
      <c r="I148" s="54">
        <v>10.1</v>
      </c>
      <c r="J148" s="53">
        <v>110.4</v>
      </c>
      <c r="K148" s="55" t="s">
        <v>124</v>
      </c>
      <c r="L148" s="56">
        <v>9.4600000000000009</v>
      </c>
    </row>
    <row r="149" spans="1:23" ht="14.4" x14ac:dyDescent="0.3">
      <c r="A149" s="23"/>
      <c r="B149" s="15"/>
      <c r="C149" s="11"/>
      <c r="D149" s="7" t="s">
        <v>28</v>
      </c>
      <c r="E149" s="52" t="s">
        <v>96</v>
      </c>
      <c r="F149" s="53">
        <v>80</v>
      </c>
      <c r="G149" s="53">
        <v>15.2</v>
      </c>
      <c r="H149" s="53">
        <v>17.600000000000001</v>
      </c>
      <c r="I149" s="54">
        <v>4.4000000000000004</v>
      </c>
      <c r="J149" s="53">
        <v>236.5</v>
      </c>
      <c r="K149" s="55" t="s">
        <v>100</v>
      </c>
      <c r="L149" s="56">
        <v>14.32</v>
      </c>
      <c r="P149"/>
      <c r="Q149"/>
      <c r="R149"/>
      <c r="S149"/>
      <c r="T149"/>
      <c r="U149"/>
      <c r="V149"/>
      <c r="W149"/>
    </row>
    <row r="150" spans="1:23" ht="14.4" x14ac:dyDescent="0.3">
      <c r="A150" s="23"/>
      <c r="B150" s="15"/>
      <c r="C150" s="11"/>
      <c r="D150" s="7" t="s">
        <v>29</v>
      </c>
      <c r="E150" s="52" t="s">
        <v>95</v>
      </c>
      <c r="F150" s="53">
        <v>150</v>
      </c>
      <c r="G150" s="53">
        <v>3.6</v>
      </c>
      <c r="H150" s="53">
        <v>4.8</v>
      </c>
      <c r="I150" s="54">
        <v>36.4</v>
      </c>
      <c r="J150" s="53">
        <v>203.5</v>
      </c>
      <c r="K150" s="55" t="s">
        <v>99</v>
      </c>
      <c r="L150" s="56">
        <v>4.45</v>
      </c>
    </row>
    <row r="151" spans="1:23" ht="14.4" x14ac:dyDescent="0.3">
      <c r="A151" s="23"/>
      <c r="B151" s="15"/>
      <c r="C151" s="11"/>
      <c r="D151" s="7" t="s">
        <v>30</v>
      </c>
      <c r="E151" s="52" t="s">
        <v>66</v>
      </c>
      <c r="F151" s="53">
        <v>200</v>
      </c>
      <c r="G151" s="53">
        <v>0.4</v>
      </c>
      <c r="H151" s="53">
        <v>0.1</v>
      </c>
      <c r="I151" s="54">
        <v>18.3</v>
      </c>
      <c r="J151" s="53">
        <v>75.900000000000006</v>
      </c>
      <c r="K151" s="55" t="s">
        <v>71</v>
      </c>
      <c r="L151" s="56">
        <v>6.93</v>
      </c>
    </row>
    <row r="152" spans="1:23" ht="14.4" x14ac:dyDescent="0.3">
      <c r="A152" s="23"/>
      <c r="B152" s="15"/>
      <c r="C152" s="11"/>
      <c r="D152" s="7" t="s">
        <v>31</v>
      </c>
      <c r="E152" s="52" t="s">
        <v>42</v>
      </c>
      <c r="F152" s="53">
        <v>30</v>
      </c>
      <c r="G152" s="53">
        <v>2.2999999999999998</v>
      </c>
      <c r="H152" s="53">
        <v>0.2</v>
      </c>
      <c r="I152" s="54">
        <v>14.8</v>
      </c>
      <c r="J152" s="53">
        <v>70.3</v>
      </c>
      <c r="K152" s="55" t="s">
        <v>45</v>
      </c>
      <c r="L152" s="56">
        <v>2.54</v>
      </c>
    </row>
    <row r="153" spans="1:23" ht="14.4" x14ac:dyDescent="0.3">
      <c r="A153" s="23"/>
      <c r="B153" s="15"/>
      <c r="C153" s="11"/>
      <c r="D153" s="7" t="s">
        <v>32</v>
      </c>
      <c r="E153" s="52" t="s">
        <v>51</v>
      </c>
      <c r="F153" s="53">
        <v>20</v>
      </c>
      <c r="G153" s="53">
        <v>1.3</v>
      </c>
      <c r="H153" s="53">
        <v>0.2</v>
      </c>
      <c r="I153" s="54">
        <v>6.7</v>
      </c>
      <c r="J153" s="53">
        <v>34.200000000000003</v>
      </c>
      <c r="K153" s="55" t="s">
        <v>45</v>
      </c>
      <c r="L153" s="56">
        <v>1.57</v>
      </c>
    </row>
    <row r="154" spans="1:23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23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23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28</v>
      </c>
      <c r="H156" s="19">
        <f t="shared" si="64"/>
        <v>28.700000000000003</v>
      </c>
      <c r="I156" s="19">
        <f t="shared" si="64"/>
        <v>92.2</v>
      </c>
      <c r="J156" s="19">
        <f t="shared" si="64"/>
        <v>739.3</v>
      </c>
      <c r="K156" s="25"/>
      <c r="L156" s="19">
        <f t="shared" ref="L156" si="65">SUM(L147:L155)</f>
        <v>47.870000000000005</v>
      </c>
    </row>
    <row r="157" spans="1:23" ht="14.4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1240</v>
      </c>
      <c r="G157" s="32">
        <f t="shared" ref="G157" si="66">G146+G156</f>
        <v>42.9</v>
      </c>
      <c r="H157" s="32">
        <f t="shared" ref="H157" si="67">H146+H156</f>
        <v>51.3</v>
      </c>
      <c r="I157" s="32">
        <f t="shared" ref="I157" si="68">I146+I156</f>
        <v>165.6</v>
      </c>
      <c r="J157" s="32">
        <f t="shared" ref="J157:L157" si="69">J146+J156</f>
        <v>1295.5999999999999</v>
      </c>
      <c r="K157" s="32"/>
      <c r="L157" s="32">
        <f t="shared" si="69"/>
        <v>78.59</v>
      </c>
    </row>
    <row r="158" spans="1:23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7" t="s">
        <v>135</v>
      </c>
      <c r="F158" s="48">
        <v>200</v>
      </c>
      <c r="G158" s="48">
        <v>8.3000000000000007</v>
      </c>
      <c r="H158" s="48">
        <v>10.1</v>
      </c>
      <c r="I158" s="49">
        <v>37.6</v>
      </c>
      <c r="J158" s="48">
        <v>274.89999999999998</v>
      </c>
      <c r="K158" s="50" t="s">
        <v>137</v>
      </c>
      <c r="L158" s="51">
        <v>9.73</v>
      </c>
    </row>
    <row r="159" spans="1:23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23" ht="14.4" x14ac:dyDescent="0.3">
      <c r="A160" s="23"/>
      <c r="B160" s="15"/>
      <c r="C160" s="11"/>
      <c r="D160" s="7" t="s">
        <v>22</v>
      </c>
      <c r="E160" s="52" t="s">
        <v>136</v>
      </c>
      <c r="F160" s="53">
        <v>200</v>
      </c>
      <c r="G160" s="53">
        <v>4.7</v>
      </c>
      <c r="H160" s="53">
        <v>3.5</v>
      </c>
      <c r="I160" s="54">
        <v>12.5</v>
      </c>
      <c r="J160" s="53">
        <v>100.4</v>
      </c>
      <c r="K160" s="55" t="s">
        <v>138</v>
      </c>
      <c r="L160" s="56">
        <v>8.67</v>
      </c>
    </row>
    <row r="161" spans="1:12" ht="14.4" x14ac:dyDescent="0.3">
      <c r="A161" s="23"/>
      <c r="B161" s="15"/>
      <c r="C161" s="11"/>
      <c r="D161" s="7" t="s">
        <v>23</v>
      </c>
      <c r="E161" s="52" t="s">
        <v>42</v>
      </c>
      <c r="F161" s="53">
        <v>30</v>
      </c>
      <c r="G161" s="53">
        <v>2.2999999999999998</v>
      </c>
      <c r="H161" s="53">
        <v>0.2</v>
      </c>
      <c r="I161" s="54">
        <v>14.8</v>
      </c>
      <c r="J161" s="53">
        <v>70.3</v>
      </c>
      <c r="K161" s="55" t="s">
        <v>45</v>
      </c>
      <c r="L161" s="56">
        <v>2.54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11" t="s">
        <v>21</v>
      </c>
      <c r="E163" s="52" t="s">
        <v>59</v>
      </c>
      <c r="F163" s="53">
        <v>100</v>
      </c>
      <c r="G163" s="53">
        <v>8.5</v>
      </c>
      <c r="H163" s="53">
        <v>12</v>
      </c>
      <c r="I163" s="54">
        <v>2.2000000000000002</v>
      </c>
      <c r="J163" s="53">
        <v>150.30000000000001</v>
      </c>
      <c r="K163" s="55" t="s">
        <v>61</v>
      </c>
      <c r="L163" s="56">
        <v>7.81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0">SUM(G158:G164)</f>
        <v>23.8</v>
      </c>
      <c r="H165" s="19">
        <f t="shared" si="70"/>
        <v>25.799999999999997</v>
      </c>
      <c r="I165" s="19">
        <f t="shared" si="70"/>
        <v>67.100000000000009</v>
      </c>
      <c r="J165" s="19">
        <f t="shared" si="70"/>
        <v>595.9</v>
      </c>
      <c r="K165" s="25"/>
      <c r="L165" s="19">
        <f t="shared" ref="L165" si="71">SUM(L158:L164)</f>
        <v>28.749999999999996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62</v>
      </c>
      <c r="F166" s="58">
        <v>80</v>
      </c>
      <c r="G166" s="58">
        <v>0.7</v>
      </c>
      <c r="H166" s="58">
        <v>8.1</v>
      </c>
      <c r="I166" s="59">
        <v>5.7</v>
      </c>
      <c r="J166" s="58">
        <v>99</v>
      </c>
      <c r="K166" s="60" t="s">
        <v>67</v>
      </c>
      <c r="L166" s="61">
        <v>7.52</v>
      </c>
    </row>
    <row r="167" spans="1:12" ht="14.4" x14ac:dyDescent="0.3">
      <c r="A167" s="23"/>
      <c r="B167" s="15"/>
      <c r="C167" s="11"/>
      <c r="D167" s="7" t="s">
        <v>27</v>
      </c>
      <c r="E167" s="52" t="s">
        <v>139</v>
      </c>
      <c r="F167" s="53">
        <v>200</v>
      </c>
      <c r="G167" s="53">
        <v>4.5999999999999996</v>
      </c>
      <c r="H167" s="53">
        <v>5.7</v>
      </c>
      <c r="I167" s="54">
        <v>11.6</v>
      </c>
      <c r="J167" s="53">
        <v>116.1</v>
      </c>
      <c r="K167" s="55" t="s">
        <v>142</v>
      </c>
      <c r="L167" s="56">
        <v>13.7</v>
      </c>
    </row>
    <row r="168" spans="1:12" ht="14.4" x14ac:dyDescent="0.3">
      <c r="A168" s="23"/>
      <c r="B168" s="15"/>
      <c r="C168" s="11"/>
      <c r="D168" s="7" t="s">
        <v>28</v>
      </c>
      <c r="E168" s="52" t="s">
        <v>140</v>
      </c>
      <c r="F168" s="53">
        <v>200</v>
      </c>
      <c r="G168" s="53">
        <v>22</v>
      </c>
      <c r="H168" s="53">
        <v>22</v>
      </c>
      <c r="I168" s="54">
        <v>13.3</v>
      </c>
      <c r="J168" s="53">
        <v>339.4</v>
      </c>
      <c r="K168" s="55" t="s">
        <v>143</v>
      </c>
      <c r="L168" s="56">
        <v>15.67</v>
      </c>
    </row>
    <row r="169" spans="1:12" ht="14.4" x14ac:dyDescent="0.3">
      <c r="A169" s="23"/>
      <c r="B169" s="15"/>
      <c r="C169" s="11"/>
      <c r="D169" s="7" t="s">
        <v>29</v>
      </c>
      <c r="E169" s="52"/>
      <c r="F169" s="53"/>
      <c r="G169" s="53"/>
      <c r="H169" s="53"/>
      <c r="I169" s="54"/>
      <c r="J169" s="53"/>
      <c r="K169" s="55"/>
      <c r="L169" s="56"/>
    </row>
    <row r="170" spans="1:12" ht="14.4" x14ac:dyDescent="0.3">
      <c r="A170" s="23"/>
      <c r="B170" s="15"/>
      <c r="C170" s="11"/>
      <c r="D170" s="7" t="s">
        <v>30</v>
      </c>
      <c r="E170" s="52" t="s">
        <v>141</v>
      </c>
      <c r="F170" s="53">
        <v>200</v>
      </c>
      <c r="G170" s="53">
        <v>0.4</v>
      </c>
      <c r="H170" s="53">
        <v>0.1</v>
      </c>
      <c r="I170" s="54">
        <v>14.3</v>
      </c>
      <c r="J170" s="53">
        <v>59.8</v>
      </c>
      <c r="K170" s="55" t="s">
        <v>144</v>
      </c>
      <c r="L170" s="56">
        <v>8.84</v>
      </c>
    </row>
    <row r="171" spans="1:12" ht="14.4" x14ac:dyDescent="0.3">
      <c r="A171" s="23"/>
      <c r="B171" s="15"/>
      <c r="C171" s="11"/>
      <c r="D171" s="7" t="s">
        <v>31</v>
      </c>
      <c r="E171" s="52" t="s">
        <v>42</v>
      </c>
      <c r="F171" s="53">
        <v>30</v>
      </c>
      <c r="G171" s="53">
        <v>2.2999999999999998</v>
      </c>
      <c r="H171" s="53">
        <v>0.2</v>
      </c>
      <c r="I171" s="54">
        <v>14.8</v>
      </c>
      <c r="J171" s="53">
        <v>70.3</v>
      </c>
      <c r="K171" s="55" t="s">
        <v>45</v>
      </c>
      <c r="L171" s="56">
        <v>2.54</v>
      </c>
    </row>
    <row r="172" spans="1:12" ht="14.4" x14ac:dyDescent="0.3">
      <c r="A172" s="23"/>
      <c r="B172" s="15"/>
      <c r="C172" s="11"/>
      <c r="D172" s="7" t="s">
        <v>32</v>
      </c>
      <c r="E172" s="52" t="s">
        <v>51</v>
      </c>
      <c r="F172" s="53">
        <v>20</v>
      </c>
      <c r="G172" s="53">
        <v>1.3</v>
      </c>
      <c r="H172" s="53">
        <v>0.2</v>
      </c>
      <c r="I172" s="54">
        <v>6.7</v>
      </c>
      <c r="J172" s="53">
        <v>34.200000000000003</v>
      </c>
      <c r="K172" s="55" t="s">
        <v>45</v>
      </c>
      <c r="L172" s="56">
        <v>1.57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2">SUM(G166:G174)</f>
        <v>31.3</v>
      </c>
      <c r="H175" s="19">
        <f t="shared" si="72"/>
        <v>36.300000000000004</v>
      </c>
      <c r="I175" s="19">
        <f t="shared" si="72"/>
        <v>66.400000000000006</v>
      </c>
      <c r="J175" s="19">
        <f t="shared" si="72"/>
        <v>718.8</v>
      </c>
      <c r="K175" s="25"/>
      <c r="L175" s="19">
        <f t="shared" ref="L175" si="73">SUM(L166:L174)</f>
        <v>49.84</v>
      </c>
    </row>
    <row r="176" spans="1:12" ht="14.4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1260</v>
      </c>
      <c r="G176" s="32">
        <f t="shared" ref="G176" si="74">G165+G175</f>
        <v>55.1</v>
      </c>
      <c r="H176" s="32">
        <f t="shared" ref="H176" si="75">H165+H175</f>
        <v>62.1</v>
      </c>
      <c r="I176" s="32">
        <f t="shared" ref="I176" si="76">I165+I175</f>
        <v>133.5</v>
      </c>
      <c r="J176" s="32">
        <f t="shared" ref="J176:L176" si="77">J165+J175</f>
        <v>1314.6999999999998</v>
      </c>
      <c r="K176" s="32"/>
      <c r="L176" s="32">
        <f t="shared" si="77"/>
        <v>78.59</v>
      </c>
    </row>
    <row r="177" spans="1:23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7" t="s">
        <v>145</v>
      </c>
      <c r="F177" s="48">
        <v>260</v>
      </c>
      <c r="G177" s="48">
        <v>9</v>
      </c>
      <c r="H177" s="48">
        <v>11.4</v>
      </c>
      <c r="I177" s="49">
        <v>54.9</v>
      </c>
      <c r="J177" s="48">
        <v>358.4</v>
      </c>
      <c r="K177" s="50" t="s">
        <v>147</v>
      </c>
      <c r="L177" s="51">
        <v>10.71</v>
      </c>
    </row>
    <row r="178" spans="1:23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23" ht="14.4" x14ac:dyDescent="0.3">
      <c r="A179" s="23"/>
      <c r="B179" s="15"/>
      <c r="C179" s="11"/>
      <c r="D179" s="7" t="s">
        <v>22</v>
      </c>
      <c r="E179" s="52" t="s">
        <v>146</v>
      </c>
      <c r="F179" s="53">
        <v>200</v>
      </c>
      <c r="G179" s="53">
        <v>0.3</v>
      </c>
      <c r="H179" s="53">
        <v>0</v>
      </c>
      <c r="I179" s="54">
        <v>7.4</v>
      </c>
      <c r="J179" s="53">
        <v>30.9</v>
      </c>
      <c r="K179" s="55" t="s">
        <v>148</v>
      </c>
      <c r="L179" s="56">
        <v>5.07</v>
      </c>
    </row>
    <row r="180" spans="1:23" ht="14.4" x14ac:dyDescent="0.3">
      <c r="A180" s="23"/>
      <c r="B180" s="15"/>
      <c r="C180" s="11"/>
      <c r="D180" s="7" t="s">
        <v>23</v>
      </c>
      <c r="E180" s="52" t="s">
        <v>42</v>
      </c>
      <c r="F180" s="53">
        <v>30</v>
      </c>
      <c r="G180" s="53">
        <v>2.2999999999999998</v>
      </c>
      <c r="H180" s="53">
        <v>0.2</v>
      </c>
      <c r="I180" s="54">
        <v>14.8</v>
      </c>
      <c r="J180" s="53">
        <v>70.3</v>
      </c>
      <c r="K180" s="55" t="s">
        <v>45</v>
      </c>
      <c r="L180" s="56">
        <v>2.54</v>
      </c>
    </row>
    <row r="181" spans="1:23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23" ht="14.4" x14ac:dyDescent="0.3">
      <c r="A182" s="23"/>
      <c r="B182" s="15"/>
      <c r="C182" s="11"/>
      <c r="D182" s="11" t="s">
        <v>26</v>
      </c>
      <c r="E182" s="52" t="s">
        <v>43</v>
      </c>
      <c r="F182" s="53">
        <v>30</v>
      </c>
      <c r="G182" s="53">
        <v>7</v>
      </c>
      <c r="H182" s="53">
        <v>8.9</v>
      </c>
      <c r="I182" s="54">
        <v>0</v>
      </c>
      <c r="J182" s="53">
        <v>107.5</v>
      </c>
      <c r="K182" s="55" t="s">
        <v>46</v>
      </c>
      <c r="L182" s="56">
        <v>14.4</v>
      </c>
    </row>
    <row r="183" spans="1:23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23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78">SUM(G177:G183)</f>
        <v>18.600000000000001</v>
      </c>
      <c r="H184" s="19">
        <f t="shared" si="78"/>
        <v>20.5</v>
      </c>
      <c r="I184" s="19">
        <f t="shared" si="78"/>
        <v>77.099999999999994</v>
      </c>
      <c r="J184" s="19">
        <f t="shared" si="78"/>
        <v>567.09999999999991</v>
      </c>
      <c r="K184" s="25"/>
      <c r="L184" s="19">
        <f t="shared" ref="L184" si="79">SUM(L177:L183)</f>
        <v>32.72</v>
      </c>
    </row>
    <row r="185" spans="1:23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149</v>
      </c>
      <c r="F185" s="58">
        <v>70</v>
      </c>
      <c r="G185" s="58">
        <v>1.2</v>
      </c>
      <c r="H185" s="58">
        <v>3.8</v>
      </c>
      <c r="I185" s="59">
        <v>11.6</v>
      </c>
      <c r="J185" s="58">
        <v>85.6</v>
      </c>
      <c r="K185" s="60" t="s">
        <v>151</v>
      </c>
      <c r="L185" s="61">
        <v>7.83</v>
      </c>
    </row>
    <row r="186" spans="1:23" ht="14.4" x14ac:dyDescent="0.3">
      <c r="A186" s="23"/>
      <c r="B186" s="15"/>
      <c r="C186" s="11"/>
      <c r="D186" s="7" t="s">
        <v>27</v>
      </c>
      <c r="E186" s="52" t="s">
        <v>150</v>
      </c>
      <c r="F186" s="53">
        <v>200</v>
      </c>
      <c r="G186" s="53">
        <v>7.9</v>
      </c>
      <c r="H186" s="53">
        <v>3.8</v>
      </c>
      <c r="I186" s="54">
        <v>12.4</v>
      </c>
      <c r="J186" s="53">
        <v>115.7</v>
      </c>
      <c r="K186" s="55" t="s">
        <v>152</v>
      </c>
      <c r="L186" s="56">
        <v>13.48</v>
      </c>
    </row>
    <row r="187" spans="1:23" ht="14.4" x14ac:dyDescent="0.3">
      <c r="A187" s="23"/>
      <c r="B187" s="15"/>
      <c r="C187" s="11"/>
      <c r="D187" s="7" t="s">
        <v>28</v>
      </c>
      <c r="E187" s="52" t="s">
        <v>109</v>
      </c>
      <c r="F187" s="53">
        <v>90</v>
      </c>
      <c r="G187" s="53">
        <v>15.3</v>
      </c>
      <c r="H187" s="53">
        <v>14.9</v>
      </c>
      <c r="I187" s="54">
        <v>3.5</v>
      </c>
      <c r="J187" s="53">
        <v>208.9</v>
      </c>
      <c r="K187" s="55" t="s">
        <v>114</v>
      </c>
      <c r="L187" s="56">
        <v>10.43</v>
      </c>
      <c r="P187"/>
      <c r="Q187"/>
      <c r="R187"/>
      <c r="S187"/>
      <c r="T187"/>
      <c r="U187"/>
      <c r="V187"/>
      <c r="W187"/>
    </row>
    <row r="188" spans="1:23" ht="14.4" x14ac:dyDescent="0.3">
      <c r="A188" s="23"/>
      <c r="B188" s="15"/>
      <c r="C188" s="11"/>
      <c r="D188" s="7" t="s">
        <v>29</v>
      </c>
      <c r="E188" s="52" t="s">
        <v>129</v>
      </c>
      <c r="F188" s="53">
        <v>170</v>
      </c>
      <c r="G188" s="53">
        <v>3.5</v>
      </c>
      <c r="H188" s="53">
        <v>6</v>
      </c>
      <c r="I188" s="54">
        <v>22.5</v>
      </c>
      <c r="J188" s="53">
        <v>157.9</v>
      </c>
      <c r="K188" s="55" t="s">
        <v>132</v>
      </c>
      <c r="L188" s="56">
        <v>4.12</v>
      </c>
    </row>
    <row r="189" spans="1:23" ht="14.4" x14ac:dyDescent="0.3">
      <c r="A189" s="23"/>
      <c r="B189" s="15"/>
      <c r="C189" s="11"/>
      <c r="D189" s="7" t="s">
        <v>30</v>
      </c>
      <c r="E189" s="52" t="s">
        <v>110</v>
      </c>
      <c r="F189" s="53">
        <v>200</v>
      </c>
      <c r="G189" s="53">
        <v>0.4</v>
      </c>
      <c r="H189" s="53">
        <v>0.1</v>
      </c>
      <c r="I189" s="54">
        <v>9.3000000000000007</v>
      </c>
      <c r="J189" s="53">
        <v>39.6</v>
      </c>
      <c r="K189" s="55" t="s">
        <v>115</v>
      </c>
      <c r="L189" s="56">
        <v>5.9</v>
      </c>
    </row>
    <row r="190" spans="1:23" ht="14.4" x14ac:dyDescent="0.3">
      <c r="A190" s="23"/>
      <c r="B190" s="15"/>
      <c r="C190" s="11"/>
      <c r="D190" s="7" t="s">
        <v>31</v>
      </c>
      <c r="E190" s="52" t="s">
        <v>42</v>
      </c>
      <c r="F190" s="53">
        <v>30</v>
      </c>
      <c r="G190" s="53">
        <v>2.2999999999999998</v>
      </c>
      <c r="H190" s="53">
        <v>0.2</v>
      </c>
      <c r="I190" s="54">
        <v>14.8</v>
      </c>
      <c r="J190" s="53">
        <v>70.3</v>
      </c>
      <c r="K190" s="55" t="s">
        <v>45</v>
      </c>
      <c r="L190" s="56">
        <v>2.54</v>
      </c>
    </row>
    <row r="191" spans="1:23" ht="14.4" x14ac:dyDescent="0.3">
      <c r="A191" s="23"/>
      <c r="B191" s="15"/>
      <c r="C191" s="11"/>
      <c r="D191" s="7" t="s">
        <v>32</v>
      </c>
      <c r="E191" s="52" t="s">
        <v>51</v>
      </c>
      <c r="F191" s="53">
        <v>20</v>
      </c>
      <c r="G191" s="53">
        <v>1.3</v>
      </c>
      <c r="H191" s="53">
        <v>0.2</v>
      </c>
      <c r="I191" s="54">
        <v>6.7</v>
      </c>
      <c r="J191" s="53">
        <v>34.200000000000003</v>
      </c>
      <c r="K191" s="55" t="s">
        <v>45</v>
      </c>
      <c r="L191" s="56">
        <v>1.57</v>
      </c>
    </row>
    <row r="192" spans="1:23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0">SUM(G185:G193)</f>
        <v>31.9</v>
      </c>
      <c r="H194" s="19">
        <f t="shared" si="80"/>
        <v>29</v>
      </c>
      <c r="I194" s="19">
        <f t="shared" si="80"/>
        <v>80.8</v>
      </c>
      <c r="J194" s="19">
        <f t="shared" si="80"/>
        <v>712.2</v>
      </c>
      <c r="K194" s="25"/>
      <c r="L194" s="19">
        <f t="shared" ref="L194" si="81">SUM(L185:L193)</f>
        <v>45.87</v>
      </c>
    </row>
    <row r="195" spans="1:12" ht="14.4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1300</v>
      </c>
      <c r="G195" s="32">
        <f t="shared" ref="G195" si="82">G184+G194</f>
        <v>50.5</v>
      </c>
      <c r="H195" s="32">
        <f t="shared" ref="H195" si="83">H184+H194</f>
        <v>49.5</v>
      </c>
      <c r="I195" s="32">
        <f t="shared" ref="I195" si="84">I184+I194</f>
        <v>157.89999999999998</v>
      </c>
      <c r="J195" s="32">
        <f t="shared" ref="J195:L195" si="85">J184+J194</f>
        <v>1279.3</v>
      </c>
      <c r="K195" s="32"/>
      <c r="L195" s="32">
        <f t="shared" si="85"/>
        <v>78.59</v>
      </c>
    </row>
    <row r="196" spans="1:12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1272.5</v>
      </c>
      <c r="G196" s="34">
        <f>(G24+G43+G62+G81+G100+G119+G138+G157+G176+G195)/(IF(G24=0,0,1)+IF(G43=0,0,1)+IF(G62=0,0,1)+IF(G81=0,0,1)+IF(G100=0,0,1)+IF(G119=0,0,1)+IF(G138=0,0,1)+IF(G157=0,0,1)+IF(G176=0,0,1)+IF(G195=0,0,1))</f>
        <v>49.14</v>
      </c>
      <c r="H196" s="34">
        <f>(H24+H43+H62+H81+H100+H119+H138+H157+H176+H195)/(IF(H24=0,0,1)+IF(H43=0,0,1)+IF(H62=0,0,1)+IF(H81=0,0,1)+IF(H100=0,0,1)+IF(H119=0,0,1)+IF(H138=0,0,1)+IF(H157=0,0,1)+IF(H176=0,0,1)+IF(H195=0,0,1))</f>
        <v>47.34</v>
      </c>
      <c r="I196" s="34">
        <f>(I24+I43+I62+I81+I100+I119+I138+I157+I176+I195)/(IF(I24=0,0,1)+IF(I43=0,0,1)+IF(I62=0,0,1)+IF(I81=0,0,1)+IF(I100=0,0,1)+IF(I119=0,0,1)+IF(I138=0,0,1)+IF(I157=0,0,1)+IF(I176=0,0,1)+IF(I195=0,0,1))</f>
        <v>158.35</v>
      </c>
      <c r="J196" s="34">
        <f>(J24+J43+J62+J81+J100+J119+J138+J157+J176+J195)/(IF(J24=0,0,1)+IF(J43=0,0,1)+IF(J62=0,0,1)+IF(J81=0,0,1)+IF(J100=0,0,1)+IF(J119=0,0,1)+IF(J138=0,0,1)+IF(J157=0,0,1)+IF(J176=0,0,1)+IF(J195=0,0,1))</f>
        <v>1256.2400000000002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78.590000000000018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Анюта Гальцова</cp:lastModifiedBy>
  <dcterms:created xsi:type="dcterms:W3CDTF">2022-05-16T14:23:56Z</dcterms:created>
  <dcterms:modified xsi:type="dcterms:W3CDTF">2025-08-26T22:46:22Z</dcterms:modified>
</cp:coreProperties>
</file>